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" sheetId="1" r:id="rId1"/>
    <sheet name="ДДУ" sheetId="2" r:id="rId2"/>
    <sheet name="Допол." sheetId="3" r:id="rId3"/>
    <sheet name="лагерь" sheetId="4" r:id="rId4"/>
  </sheets>
  <definedNames>
    <definedName name="_xlnm.Print_Area" localSheetId="0">'школы'!$A$3:$H$184</definedName>
  </definedNames>
  <calcPr fullCalcOnLoad="1"/>
</workbook>
</file>

<file path=xl/sharedStrings.xml><?xml version="1.0" encoding="utf-8"?>
<sst xmlns="http://schemas.openxmlformats.org/spreadsheetml/2006/main" count="973" uniqueCount="256">
  <si>
    <t>в том числе:</t>
  </si>
  <si>
    <t>2.2.8. по выданным авансам на приобретение непроизведенных активов</t>
  </si>
  <si>
    <t>2.2.7. по выданным авансам на приобретение нематериальных активов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</si>
  <si>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</si>
  <si>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</si>
  <si>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</si>
  <si>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1.1.4. Остаточная стоимость недвижимого государственного имущества</t>
  </si>
  <si>
    <t>2.2.9. по выданным авансам на приобретение материальных запасов</t>
  </si>
  <si>
    <t>2.2.10. по выданным авансам на прочие расходы</t>
  </si>
  <si>
    <t>из них:</t>
  </si>
  <si>
    <t>I. Нефинансовые активы, всего:</t>
  </si>
  <si>
    <t>II. Финансовые активы, всего</t>
  </si>
  <si>
    <t>1.2.2. Остаточная стоимость особо ценного движимого имущества</t>
  </si>
  <si>
    <t>1.2.1. Общая балансовая стоимость особо ценного движимого имущества</t>
  </si>
  <si>
    <t>2.3.1. по выданным авансам на услуги связи</t>
  </si>
  <si>
    <t>2.3.2.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</si>
  <si>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</si>
  <si>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</si>
  <si>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</si>
  <si>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2.3.7. по выданным авансам на приобретение нематериальных активов</t>
  </si>
  <si>
    <t>3.2.10. по приобретению материальных запасов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</si>
  <si>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</si>
  <si>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</si>
  <si>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</si>
  <si>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</si>
  <si>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</si>
  <si>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3.2.11. по оплате прочих расходов</t>
  </si>
  <si>
    <t>3.2.12. по платежам в бюджет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</si>
  <si>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</si>
  <si>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</si>
  <si>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</si>
  <si>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3.2.13. по прочим расчетам с кредиторами</t>
  </si>
  <si>
    <t>3.1. Просроченная кредиторская задолженность</t>
  </si>
  <si>
    <t>3.3.2. по оплате услуг связи</t>
  </si>
  <si>
    <t>2.3.10. по выданным авансам на прочие расходы</t>
  </si>
  <si>
    <t>2.3.9. по выданным авансам на приобретение материальных запасов</t>
  </si>
  <si>
    <t>3.2.9. по приобретению непроизведенных активов</t>
  </si>
  <si>
    <t>2.3.5. по выданным авансам на прочие услуги</t>
  </si>
  <si>
    <t>2.3.6. по выданным авансам на приобретение основных средств</t>
  </si>
  <si>
    <t>2.3.8. по выданным авансам на приобретение непроизведенных активов</t>
  </si>
  <si>
    <t>2.3.3. по выданным авансам на коммунальные услуги</t>
  </si>
  <si>
    <t>2.3.4. по выданным авансам на услуги по содержанию имущества</t>
  </si>
  <si>
    <t>III. Обязательства, всего</t>
  </si>
  <si>
    <t>3.3.1. по начислениям на выплаты по оплате труда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</si>
  <si>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</si>
  <si>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</si>
  <si>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</si>
  <si>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</si>
  <si>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</si>
  <si>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</si>
  <si>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</si>
  <si>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</si>
  <si>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</si>
  <si>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</si>
  <si>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</si>
  <si>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Транспортные услуги</t>
  </si>
  <si>
    <t>Прочие расходы</t>
  </si>
  <si>
    <t xml:space="preserve">                          II. Показатели финансового состояния учреждения</t>
  </si>
  <si>
    <t xml:space="preserve">Наименование показателя </t>
  </si>
  <si>
    <t xml:space="preserve">Сумма </t>
  </si>
  <si>
    <t>   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</si>
  <si>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</si>
  <si>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</si>
  <si>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</si>
  <si>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 учреждением (подразделением) за счет доходов, полученных от платной и иной приносящей доход деятельности</t>
  </si>
  <si>
    <t>1.2. Общая балансовая стоимость движимого государственного имущества,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</si>
  <si>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</si>
  <si>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</si>
  <si>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</si>
  <si>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</si>
  <si>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</si>
  <si>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государственного учреждения</t>
  </si>
  <si>
    <t xml:space="preserve">Код по бюджетной классификации операции сектора государственного управления </t>
  </si>
  <si>
    <t xml:space="preserve">Всего </t>
  </si>
  <si>
    <t>Увеличение стоимости основных средств</t>
  </si>
  <si>
    <t>"_____"_______________20____г.</t>
  </si>
  <si>
    <t xml:space="preserve">учреждения                                                 _________________                                                         </t>
  </si>
  <si>
    <t>(уполномоченное лицо)                                     (подпись)           (расшифровка подписи)</t>
  </si>
  <si>
    <t>                                                                      (подпись)        (расшифровка подписи)</t>
  </si>
  <si>
    <t xml:space="preserve">Исполнитель                                             __________________                                                      </t>
  </si>
  <si>
    <t>                                                                      (подпись)          (расшифровка подписи)</t>
  </si>
  <si>
    <t>бюджетного  учреждения                              ________________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</si>
  <si>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</si>
  <si>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</si>
  <si>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</si>
  <si>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223/001</t>
  </si>
  <si>
    <t>223/002</t>
  </si>
  <si>
    <t>223/003</t>
  </si>
  <si>
    <t>Услуги связи</t>
  </si>
  <si>
    <t>Коммунальные услуги, электроэнергия</t>
  </si>
  <si>
    <t>Коммунальные услуги, водоснабжение</t>
  </si>
  <si>
    <t>Работы, услуги по содержанию имущества</t>
  </si>
  <si>
    <t>Коммунальные услуги, теплоснабжение</t>
  </si>
  <si>
    <t>Прочие работы, услуги</t>
  </si>
  <si>
    <t>Увеличение стоимости материальных запасов -Продукты</t>
  </si>
  <si>
    <t>Увеличение стоимости материальных запасов -Прочие</t>
  </si>
  <si>
    <t xml:space="preserve">Увеличение стоимости материальных запасов  </t>
  </si>
  <si>
    <t xml:space="preserve">Увеличение стоимости материальных запасов </t>
  </si>
  <si>
    <t>340/000</t>
  </si>
  <si>
    <t>340/342</t>
  </si>
  <si>
    <t>340/344</t>
  </si>
  <si>
    <t xml:space="preserve">тел. </t>
  </si>
  <si>
    <t xml:space="preserve">0701 4209902 611 </t>
  </si>
  <si>
    <t>Налог на имущество и негативное воздействие</t>
  </si>
  <si>
    <t>Руководитель муниципального бюджетного</t>
  </si>
  <si>
    <t>Главный бухгалтер муниципального</t>
  </si>
  <si>
    <t>0702 0000000 611 180</t>
  </si>
  <si>
    <t>0702 0000000 611</t>
  </si>
  <si>
    <t>Прочие расходы, всего</t>
  </si>
  <si>
    <t>Субсидия на увеличение оплаты труда</t>
  </si>
  <si>
    <t>0702 4219902 611</t>
  </si>
  <si>
    <t>0707 4320200 612</t>
  </si>
  <si>
    <t>0702 5205400 611</t>
  </si>
  <si>
    <t>0702 5200900 611</t>
  </si>
  <si>
    <t>Субсидия на иные цели (организация отдыха и оздоровление детей в каникулярный период за счет средств областного бюджета)</t>
  </si>
  <si>
    <t>0707 4320201 612</t>
  </si>
  <si>
    <t>Субсидия на иные цели (организация отдыха и оздоровление детей в каникулярный период за счет средств районного бюджета)</t>
  </si>
  <si>
    <t>Субсидии на иные цели (подготовка учреждений к новому учебному году)</t>
  </si>
  <si>
    <t>0702 4219902 612</t>
  </si>
  <si>
    <t>Субсидии из районного бюджета на предоставление мер государственной поддержки в виде грантов Губернатора Нижегородской области общеобразовательным учреждениям, внедряющим инновационные общеобразовательные программы</t>
  </si>
  <si>
    <t>0702 4360202 612</t>
  </si>
  <si>
    <t>КИФ</t>
  </si>
  <si>
    <t>Доходы от оказания услуг</t>
  </si>
  <si>
    <t>30201050050000 130</t>
  </si>
  <si>
    <t>Увеличение стоимости материальных запасов - Продукты</t>
  </si>
  <si>
    <t>Выплаты по внебюджетной деятельности</t>
  </si>
  <si>
    <t>Выплаты:</t>
  </si>
  <si>
    <t>290</t>
  </si>
  <si>
    <t>Выплаты на выполнение муниципального задания, всего</t>
  </si>
  <si>
    <t>Прочие безвозмездные поступления</t>
  </si>
  <si>
    <t>30399050050000 180</t>
  </si>
  <si>
    <t>Субвенция на образовательный процесс (код субсидии 01-074(320))</t>
  </si>
  <si>
    <t>Субвенция на образовательный процесс  (код субсидии 01-074(320))</t>
  </si>
  <si>
    <t>Обеспечение деятельности подведомственных учреждений из районного бюджета  (код субсидии 01-074)</t>
  </si>
  <si>
    <t>Остаток по внебюджетной деятельности</t>
  </si>
  <si>
    <t xml:space="preserve">Остаток </t>
  </si>
  <si>
    <t>Остаток по иным целям</t>
  </si>
  <si>
    <t>Остаток по  выполнению муниципального задания, всего</t>
  </si>
  <si>
    <t>Остаток по субсидии на иные цели, всего</t>
  </si>
  <si>
    <t>Поступления по приносящей доход деятельности, всего</t>
  </si>
  <si>
    <t>Поступления на выполнение муниципального задания, всего</t>
  </si>
  <si>
    <t>Субвенция на ежемесячное вознаграждение за кл.руководство (код субсидии 01-074 (545))</t>
  </si>
  <si>
    <t>Остаток</t>
  </si>
  <si>
    <t>Остаток (род.плата)</t>
  </si>
  <si>
    <t>Остаток по выполнению муниципального задания</t>
  </si>
  <si>
    <t>Обеспечение деятельности подведомственных учреждений из районного бюджета</t>
  </si>
  <si>
    <t>0701  4209902 611</t>
  </si>
  <si>
    <t>0701 4209901 611</t>
  </si>
  <si>
    <t>Остаток (безвозмездные поступления)</t>
  </si>
  <si>
    <t>Выплаты по приносящей доход деятельности</t>
  </si>
  <si>
    <t>Выплаты на выполнение муниципального задания</t>
  </si>
  <si>
    <t>Остаток по прочим безвзмездным поступлениям</t>
  </si>
  <si>
    <t>0702 4239900 611</t>
  </si>
  <si>
    <t>Поступления по приносящей доход деятельности</t>
  </si>
  <si>
    <r>
      <t xml:space="preserve">Поступления, всего: </t>
    </r>
    <r>
      <rPr>
        <i/>
        <sz val="12"/>
        <rFont val="Times New Roman"/>
        <family val="1"/>
      </rPr>
      <t>(киф2+киф4)</t>
    </r>
  </si>
  <si>
    <t>Поступления на выполнение муниципального задания</t>
  </si>
  <si>
    <t>Субсидия на увеличение заработной платы педагогическим работникам в ДДОУ за счет средств областного бюджета (80%) (01-074 (   ))</t>
  </si>
  <si>
    <t>Выплаты на выполнение муниципального задания (свод)</t>
  </si>
  <si>
    <r>
      <t xml:space="preserve">2. Выплаты, всего: </t>
    </r>
    <r>
      <rPr>
        <i/>
        <sz val="12"/>
        <rFont val="Times New Roman"/>
        <family val="1"/>
      </rPr>
      <t>( киф2+киф4)</t>
    </r>
  </si>
  <si>
    <t>Обеспечение деятельности подведомственных учреждений из районного бюджета  (код субсидии 01-074 (ОУ))</t>
  </si>
  <si>
    <t>2.2 Обеспечение деятельности подведомственных учреждений из районного бюджета-  (код субсидии 01-074 (ОУ))</t>
  </si>
  <si>
    <t>Обеспечение деятельности подведомственных учреждений из районного бюджета (01-074 (ДОУ))</t>
  </si>
  <si>
    <t>Обеспечение деятельности подведомственных учреждений из районного бюджета (01-074 (ДопОУ))</t>
  </si>
  <si>
    <t>Поступления, всего: (киф2+киф4)</t>
  </si>
  <si>
    <t>2. Выплаты, всего: (киф2+киф4)</t>
  </si>
  <si>
    <t>340</t>
  </si>
  <si>
    <t>0707 4329900 611</t>
  </si>
  <si>
    <t>Планируемый остаток средств на начало планируемого года (киф2+киф4)</t>
  </si>
  <si>
    <t>Поступления, всего (киф2+киф4)</t>
  </si>
  <si>
    <t>2. Выплаты, всего:  (киф2+киф4)</t>
  </si>
  <si>
    <t>Обеспечение деятельности подведомственных учреждений из районного бюджета (01-074 (лагерь))</t>
  </si>
  <si>
    <t>Итого коммунальные услуги</t>
  </si>
  <si>
    <t>223</t>
  </si>
  <si>
    <t>Итого прочие расходы</t>
  </si>
  <si>
    <t>Коммунальные услуги, всего</t>
  </si>
  <si>
    <t>Увеличение стоимости материальных запасов, всего</t>
  </si>
  <si>
    <t>Увеличение материальных запасов, всего</t>
  </si>
  <si>
    <t>0702 4217307 611 180</t>
  </si>
  <si>
    <t>0702 4210059 611 180</t>
  </si>
  <si>
    <t>0702 4210059 611</t>
  </si>
  <si>
    <t>0702 4217307 611</t>
  </si>
  <si>
    <t xml:space="preserve">0702 4210059 611 </t>
  </si>
  <si>
    <t>Субсидия на увеличение заработной платы педагогическим работникам в ДДОУ за счет средств районного бюджета (20%) (01-074(РД з/п п/раб))</t>
  </si>
  <si>
    <t>Субсидия на увеличение заработной платы отдельным категориям работникам в ДДОУ за счет средств областного бюджета (7%) (01-074 (393  ))</t>
  </si>
  <si>
    <t>Субсидия на увеличение заработной платыотдельным категориям работникам в ДДОУ за счет средств районного бюджета (7%) (01-074(167 ))</t>
  </si>
  <si>
    <t xml:space="preserve">0701 4209907 611 </t>
  </si>
  <si>
    <t xml:space="preserve">0701 5205500 611 </t>
  </si>
  <si>
    <r>
      <t xml:space="preserve">Планируемый остаток средств на начало планируемого года </t>
    </r>
    <r>
      <rPr>
        <i/>
        <sz val="12"/>
        <rFont val="Times New Roman"/>
        <family val="1"/>
      </rPr>
      <t>(киф 2+киф4)</t>
    </r>
  </si>
  <si>
    <t>0701 4207306 611 180</t>
  </si>
  <si>
    <t>0701 4200059 611  180</t>
  </si>
  <si>
    <t>0701 4207308 611 180</t>
  </si>
  <si>
    <t>0701 5207209 611 180</t>
  </si>
  <si>
    <t>0701 4200059 611</t>
  </si>
  <si>
    <t xml:space="preserve">0701 4207306 611 </t>
  </si>
  <si>
    <t xml:space="preserve">0701 4207308 611 </t>
  </si>
  <si>
    <t xml:space="preserve">0701 5207209 611 </t>
  </si>
  <si>
    <t>0702 4230059 611</t>
  </si>
  <si>
    <t>0702 4230059 611 180</t>
  </si>
  <si>
    <t>2.1 Обеспечение деятельности подведомственных учреждений из районного бюджета- (01-074 (ДопОУ))</t>
  </si>
  <si>
    <t>Субсидия на увеличение заработной платы педагогическим работникам в ДДОУ за счет средств областного бюджета (85%) (01-074 (   ))</t>
  </si>
  <si>
    <t>Субсидия на увеличение заработной платы педагогическим работникам в ДДОУ за счет средств районного бюджета (15%) (01-074(РД з/п п/раб))</t>
  </si>
  <si>
    <t xml:space="preserve">0702 4239905 611 </t>
  </si>
  <si>
    <t xml:space="preserve">0702 4239900 611 </t>
  </si>
  <si>
    <t xml:space="preserve">0702 5205500 611 </t>
  </si>
  <si>
    <t>07024230000 611</t>
  </si>
  <si>
    <t>2.1 Обеспечение деятельности подведомственных учреждений из районного бюджета- (01-074 (лагерь))</t>
  </si>
  <si>
    <t>0707 4320059 611 180</t>
  </si>
  <si>
    <t>0707 5207209 611 180</t>
  </si>
  <si>
    <t>0707 4320059 611</t>
  </si>
  <si>
    <t xml:space="preserve">0707 4320059 611 </t>
  </si>
  <si>
    <t xml:space="preserve">0707 5207209 611 </t>
  </si>
  <si>
    <t xml:space="preserve">0702 5207209 611 </t>
  </si>
  <si>
    <t>Субсидия на детей-инвалидов(01-074 (319))</t>
  </si>
  <si>
    <t xml:space="preserve">0701 4200059 611 </t>
  </si>
  <si>
    <t>Расходы на исполнение полномочий в сфере общего образования в муниципальных дошкольных организациях за счет средств областного бюджета (01-074 (310))</t>
  </si>
  <si>
    <t>Налог на негативное воздействие воздействие на окр. среду</t>
  </si>
  <si>
    <t xml:space="preserve">Налог на имущество </t>
  </si>
  <si>
    <t>Расходы на осуществление полномочий по воспитанию и обучению детей-инвалидов в дошкольных образовательных организациях за счет областного бюджета (01-074 (319))</t>
  </si>
  <si>
    <t>2.1.Расходы на осуществление полномочий по воспитанию и обучению детей-инвалидов в дошкольных образовательных организациях за счет областного бюджета (01-074 (319))</t>
  </si>
  <si>
    <t>2.2.Расходы на исполнение полномочий в сфере общего образования в муниципальных дошкольных организациях за счет средств областного бюджета (01-074 (310))</t>
  </si>
  <si>
    <t>2.3.Обеспечение деятельности подведомственных учреждений из районного бюджета- (01-074 (ДОУ))</t>
  </si>
  <si>
    <t>2.1 Субвенция на образовательный процесс-                       (код субсидии 01-074 (320))</t>
  </si>
  <si>
    <t xml:space="preserve">Оплата труда </t>
  </si>
  <si>
    <t>0702 5207209 611 180</t>
  </si>
  <si>
    <t>                                                                           (подпись)        (расшифровка подписи)</t>
  </si>
  <si>
    <t>бюджетного  учреждения                                    ________________</t>
  </si>
  <si>
    <t xml:space="preserve"> "_____"_______________20____г.</t>
  </si>
  <si>
    <t xml:space="preserve">тел                                               </t>
  </si>
  <si>
    <t>213</t>
  </si>
  <si>
    <t>2.4.Расходы на выплату заработной платы с начислениями на нее работникам муниципальных учреждений за счет средств областного бюджета  (01-074 (380))</t>
  </si>
  <si>
    <t>Расходы на выплату заработной платы с начислениями на нее работникам муниципальных учреждений за счет средств областного бюджета  (01-074 (380))</t>
  </si>
  <si>
    <t>2.2.Расходы на выплату заработной платы с начислениями на нее работникам муниципальных учреждений за счет средств областного бюджета  (01-074 (380))</t>
  </si>
  <si>
    <t>тел</t>
  </si>
  <si>
    <t>Н.А.Изюмов</t>
  </si>
  <si>
    <t>С.В.Груздева</t>
  </si>
  <si>
    <t>Субсидия на иные цели (организация отдыха и оздоровление детей в каникулярный период за счет средств районного бюджета</t>
  </si>
  <si>
    <t>0707 7960000 612 180</t>
  </si>
  <si>
    <t>226</t>
  </si>
  <si>
    <t>0707 7960000 612</t>
  </si>
  <si>
    <t>0707 0000000 612</t>
  </si>
  <si>
    <t>Субсидия на установку окон за счет средств фонда на поддержку территорий в соответствии с распоряжением Правительства Нижегородской области от 24 марта 2014 года № 416-р</t>
  </si>
  <si>
    <t xml:space="preserve">0702 0922200 612 </t>
  </si>
  <si>
    <t xml:space="preserve">0702 0000000 612 </t>
  </si>
  <si>
    <t xml:space="preserve">0702 0922200 612 180 </t>
  </si>
  <si>
    <t>                                                                                                       (подпись)                         (расшифровка подписи)</t>
  </si>
  <si>
    <t xml:space="preserve"> фактические расходы</t>
  </si>
  <si>
    <t xml:space="preserve"> кассовые  расходы</t>
  </si>
  <si>
    <r>
      <t>тел   2-71-54                                          "__</t>
    </r>
    <r>
      <rPr>
        <u val="single"/>
        <sz val="12"/>
        <rFont val="Times New Roman"/>
        <family val="1"/>
      </rPr>
      <t>8</t>
    </r>
    <r>
      <rPr>
        <sz val="12"/>
        <rFont val="Times New Roman"/>
        <family val="1"/>
      </rPr>
      <t xml:space="preserve">___"   </t>
    </r>
    <r>
      <rPr>
        <u val="single"/>
        <sz val="12"/>
        <rFont val="Times New Roman"/>
        <family val="1"/>
      </rPr>
      <t>июля</t>
    </r>
    <r>
      <rPr>
        <sz val="12"/>
        <rFont val="Times New Roman"/>
        <family val="1"/>
      </rPr>
      <t>__2014 г.</t>
    </r>
  </si>
  <si>
    <t>%</t>
  </si>
  <si>
    <r>
      <t xml:space="preserve">Планируемый остаток средств на начало планируемого года, всего: </t>
    </r>
    <r>
      <rPr>
        <b/>
        <i/>
        <sz val="10"/>
        <rFont val="Times New Roman"/>
        <family val="1"/>
      </rPr>
      <t>(киф2+киф4)</t>
    </r>
  </si>
  <si>
    <r>
      <t xml:space="preserve">Поступления, всего: </t>
    </r>
    <r>
      <rPr>
        <i/>
        <sz val="10"/>
        <rFont val="Times New Roman"/>
        <family val="1"/>
      </rPr>
      <t>(киф2+киф4+киф5)</t>
    </r>
  </si>
  <si>
    <r>
      <t xml:space="preserve">Выплаты, всего: </t>
    </r>
    <r>
      <rPr>
        <i/>
        <sz val="10"/>
        <rFont val="Times New Roman"/>
        <family val="1"/>
      </rPr>
      <t>(киф2+киф4+киф5)</t>
    </r>
  </si>
  <si>
    <r>
      <t>2.1 Субвенция на образовательный процесс-                       (код субсидии 01-074 (320))</t>
    </r>
    <r>
      <rPr>
        <sz val="10"/>
        <rFont val="Times New Roman"/>
        <family val="1"/>
      </rPr>
      <t xml:space="preserve"> (Остатки)</t>
    </r>
  </si>
  <si>
    <t>                                                                                    (подпись)                (расшифровка подписи)</t>
  </si>
  <si>
    <t>Увеличение стоимости материальных запасов</t>
  </si>
  <si>
    <t>Отчет о выполнении ПФХД на 1 июля 2014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</si>
</sst>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2">
    <font>
      <sz val="10"/>
      <name val="Arial"/>
      <family val="0"/>
    </font>
    <font>
      <sz val="12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7" fillId="0" borderId="0" xfId="0" applyFont="1" applyAlignment="1">
      <alignment/>
    </xf>
    <xf numFmtId="4" fontId="3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9" fontId="5" fillId="24" borderId="10" xfId="0" applyNumberFormat="1" applyFont="1" applyFill="1" applyBorder="1" applyAlignment="1">
      <alignment horizontal="center" wrapText="1"/>
    </xf>
    <xf numFmtId="49" fontId="4" fillId="24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49" fontId="27" fillId="0" borderId="12" xfId="0" applyNumberFormat="1" applyFont="1" applyBorder="1" applyAlignment="1">
      <alignment horizontal="center" wrapText="1"/>
    </xf>
    <xf numFmtId="0" fontId="27" fillId="0" borderId="14" xfId="0" applyFont="1" applyBorder="1" applyAlignment="1">
      <alignment/>
    </xf>
    <xf numFmtId="0" fontId="27" fillId="0" borderId="12" xfId="0" applyFont="1" applyBorder="1" applyAlignment="1">
      <alignment/>
    </xf>
    <xf numFmtId="0" fontId="26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 wrapText="1"/>
    </xf>
    <xf numFmtId="49" fontId="26" fillId="0" borderId="11" xfId="0" applyNumberFormat="1" applyFont="1" applyBorder="1" applyAlignment="1">
      <alignment horizontal="center" wrapText="1"/>
    </xf>
    <xf numFmtId="49" fontId="28" fillId="0" borderId="11" xfId="0" applyNumberFormat="1" applyFont="1" applyBorder="1" applyAlignment="1">
      <alignment horizontal="center" wrapText="1"/>
    </xf>
    <xf numFmtId="0" fontId="28" fillId="0" borderId="10" xfId="0" applyFont="1" applyBorder="1" applyAlignment="1">
      <alignment horizontal="center" vertical="justify" wrapText="1"/>
    </xf>
    <xf numFmtId="49" fontId="28" fillId="0" borderId="10" xfId="0" applyNumberFormat="1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11" xfId="0" applyFont="1" applyBorder="1" applyAlignment="1">
      <alignment horizontal="center" vertical="justify" wrapText="1"/>
    </xf>
    <xf numFmtId="0" fontId="26" fillId="0" borderId="10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center" wrapText="1"/>
    </xf>
    <xf numFmtId="0" fontId="26" fillId="0" borderId="11" xfId="0" applyFont="1" applyBorder="1" applyAlignment="1">
      <alignment horizontal="center" vertical="justify" wrapText="1"/>
    </xf>
    <xf numFmtId="49" fontId="28" fillId="24" borderId="10" xfId="0" applyNumberFormat="1" applyFont="1" applyFill="1" applyBorder="1" applyAlignment="1">
      <alignment horizontal="center" wrapText="1"/>
    </xf>
    <xf numFmtId="3" fontId="26" fillId="0" borderId="10" xfId="0" applyNumberFormat="1" applyFont="1" applyBorder="1" applyAlignment="1">
      <alignment horizontal="center" wrapText="1"/>
    </xf>
    <xf numFmtId="49" fontId="26" fillId="24" borderId="10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0" fontId="0" fillId="0" borderId="16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0" fontId="0" fillId="0" borderId="16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10" fontId="0" fillId="0" borderId="14" xfId="0" applyNumberFormat="1" applyFont="1" applyBorder="1" applyAlignment="1">
      <alignment horizontal="center"/>
    </xf>
    <xf numFmtId="10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10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0" fontId="0" fillId="0" borderId="13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4" fontId="0" fillId="0" borderId="15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10" fontId="0" fillId="0" borderId="12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0" fontId="0" fillId="0" borderId="12" xfId="0" applyNumberFormat="1" applyFont="1" applyBorder="1" applyAlignment="1">
      <alignment horizontal="center"/>
    </xf>
    <xf numFmtId="10" fontId="0" fillId="0" borderId="11" xfId="0" applyNumberFormat="1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10" fontId="0" fillId="0" borderId="12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0" fontId="5" fillId="0" borderId="10" xfId="0" applyFont="1" applyBorder="1" applyAlignment="1">
      <alignment vertical="justify" wrapText="1"/>
    </xf>
    <xf numFmtId="0" fontId="5" fillId="0" borderId="11" xfId="0" applyFont="1" applyBorder="1" applyAlignment="1">
      <alignment horizontal="left" vertical="justify" wrapText="1"/>
    </xf>
    <xf numFmtId="0" fontId="4" fillId="0" borderId="11" xfId="0" applyFont="1" applyBorder="1" applyAlignment="1">
      <alignment horizontal="left" vertical="justify" wrapText="1"/>
    </xf>
    <xf numFmtId="0" fontId="4" fillId="0" borderId="1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6" fillId="0" borderId="12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8"/>
  <sheetViews>
    <sheetView tabSelected="1" zoomScalePageLayoutView="0" workbookViewId="0" topLeftCell="A1">
      <selection activeCell="J91" sqref="J91"/>
    </sheetView>
  </sheetViews>
  <sheetFormatPr defaultColWidth="9.140625" defaultRowHeight="12.75"/>
  <cols>
    <col min="1" max="1" width="44.140625" style="0" customWidth="1"/>
    <col min="2" max="2" width="6.140625" style="0" customWidth="1"/>
    <col min="3" max="3" width="17.140625" style="0" customWidth="1"/>
    <col min="4" max="4" width="12.421875" style="0" customWidth="1"/>
    <col min="5" max="5" width="12.7109375" style="0" customWidth="1"/>
    <col min="6" max="6" width="9.28125" style="0" customWidth="1"/>
    <col min="7" max="7" width="13.7109375" style="0" customWidth="1"/>
    <col min="8" max="8" width="8.140625" style="0" customWidth="1"/>
  </cols>
  <sheetData>
    <row r="2" spans="1:8" ht="15.75">
      <c r="A2" s="113" t="s">
        <v>255</v>
      </c>
      <c r="B2" s="113"/>
      <c r="C2" s="113"/>
      <c r="D2" s="113"/>
      <c r="E2" s="113"/>
      <c r="F2" s="113"/>
      <c r="G2" s="113"/>
      <c r="H2" s="113"/>
    </row>
    <row r="3" spans="1:2" ht="17.25">
      <c r="A3" s="2"/>
      <c r="B3" s="2"/>
    </row>
    <row r="4" ht="0.75" customHeight="1"/>
    <row r="5" spans="1:3" ht="15" customHeight="1" hidden="1">
      <c r="A5" s="3" t="s">
        <v>58</v>
      </c>
      <c r="B5" s="3"/>
      <c r="C5" s="3" t="s">
        <v>59</v>
      </c>
    </row>
    <row r="6" spans="1:3" ht="15" customHeight="1" hidden="1">
      <c r="A6" s="4" t="s">
        <v>10</v>
      </c>
      <c r="B6" s="4"/>
      <c r="C6" s="6">
        <v>9890667.09</v>
      </c>
    </row>
    <row r="7" spans="1:3" ht="14.25" customHeight="1" hidden="1">
      <c r="A7" s="4" t="s">
        <v>9</v>
      </c>
      <c r="B7" s="4"/>
      <c r="C7" s="6"/>
    </row>
    <row r="8" spans="1:3" ht="15" customHeight="1" hidden="1">
      <c r="A8" s="4" t="s">
        <v>61</v>
      </c>
      <c r="B8" s="4"/>
      <c r="C8" s="6">
        <v>6706171.8</v>
      </c>
    </row>
    <row r="9" spans="1:3" ht="15" customHeight="1" hidden="1">
      <c r="A9" s="4" t="s">
        <v>0</v>
      </c>
      <c r="B9" s="4"/>
      <c r="C9" s="6"/>
    </row>
    <row r="10" spans="1:3" ht="49.5" customHeight="1" hidden="1">
      <c r="A10" s="4" t="s">
        <v>62</v>
      </c>
      <c r="B10" s="4"/>
      <c r="C10" s="6">
        <v>6706171.8</v>
      </c>
    </row>
    <row r="11" spans="1:3" ht="49.5" customHeight="1" hidden="1">
      <c r="A11" s="4" t="s">
        <v>63</v>
      </c>
      <c r="B11" s="4"/>
      <c r="C11" s="6"/>
    </row>
    <row r="12" spans="1:3" ht="45.75" customHeight="1" hidden="1">
      <c r="A12" s="4" t="s">
        <v>64</v>
      </c>
      <c r="B12" s="4"/>
      <c r="C12" s="6"/>
    </row>
    <row r="13" spans="1:3" ht="33" customHeight="1" hidden="1">
      <c r="A13" s="4" t="s">
        <v>6</v>
      </c>
      <c r="B13" s="4"/>
      <c r="C13" s="6">
        <v>1069335.25</v>
      </c>
    </row>
    <row r="14" spans="1:3" ht="33" customHeight="1" hidden="1">
      <c r="A14" s="4" t="s">
        <v>65</v>
      </c>
      <c r="B14" s="4"/>
      <c r="C14" s="6">
        <v>2364814.97</v>
      </c>
    </row>
    <row r="15" spans="1:3" ht="15" customHeight="1" hidden="1">
      <c r="A15" s="4" t="s">
        <v>0</v>
      </c>
      <c r="B15" s="4"/>
      <c r="C15" s="6"/>
    </row>
    <row r="16" spans="1:3" ht="32.25" customHeight="1" hidden="1">
      <c r="A16" s="4" t="s">
        <v>13</v>
      </c>
      <c r="B16" s="4"/>
      <c r="C16" s="6">
        <v>2364814.97</v>
      </c>
    </row>
    <row r="17" spans="1:3" ht="33.75" customHeight="1" hidden="1">
      <c r="A17" s="4" t="s">
        <v>12</v>
      </c>
      <c r="B17" s="4"/>
      <c r="C17" s="6">
        <v>828848.38</v>
      </c>
    </row>
    <row r="18" spans="1:3" ht="15" customHeight="1" hidden="1">
      <c r="A18" s="4" t="s">
        <v>11</v>
      </c>
      <c r="B18" s="4"/>
      <c r="C18" s="6"/>
    </row>
    <row r="19" spans="1:3" ht="15" customHeight="1" hidden="1">
      <c r="A19" s="4" t="s">
        <v>9</v>
      </c>
      <c r="B19" s="4"/>
      <c r="C19" s="6"/>
    </row>
    <row r="20" spans="1:3" ht="32.25" customHeight="1" hidden="1">
      <c r="A20" s="4" t="s">
        <v>66</v>
      </c>
      <c r="B20" s="4"/>
      <c r="C20" s="6"/>
    </row>
    <row r="21" spans="1:3" ht="35.25" customHeight="1" hidden="1">
      <c r="A21" s="4" t="s">
        <v>67</v>
      </c>
      <c r="B21" s="4"/>
      <c r="C21" s="6"/>
    </row>
    <row r="22" spans="1:3" ht="15" customHeight="1" hidden="1">
      <c r="A22" s="4" t="s">
        <v>0</v>
      </c>
      <c r="B22" s="4"/>
      <c r="C22" s="6"/>
    </row>
    <row r="23" spans="1:3" ht="15" customHeight="1" hidden="1">
      <c r="A23" s="4" t="s">
        <v>3</v>
      </c>
      <c r="B23" s="4"/>
      <c r="C23" s="6"/>
    </row>
    <row r="24" spans="1:3" ht="15" customHeight="1" hidden="1">
      <c r="A24" s="4" t="s">
        <v>4</v>
      </c>
      <c r="B24" s="4"/>
      <c r="C24" s="6"/>
    </row>
    <row r="25" spans="1:3" ht="15" customHeight="1" hidden="1">
      <c r="A25" s="4" t="s">
        <v>5</v>
      </c>
      <c r="B25" s="4"/>
      <c r="C25" s="6"/>
    </row>
    <row r="26" spans="1:3" ht="15" customHeight="1" hidden="1">
      <c r="A26" s="4" t="s">
        <v>16</v>
      </c>
      <c r="B26" s="4"/>
      <c r="C26" s="6"/>
    </row>
    <row r="27" spans="1:3" ht="15" customHeight="1" hidden="1">
      <c r="A27" s="4" t="s">
        <v>17</v>
      </c>
      <c r="B27" s="4"/>
      <c r="C27" s="6"/>
    </row>
    <row r="28" spans="1:3" ht="15.75" customHeight="1" hidden="1">
      <c r="A28" s="4" t="s">
        <v>18</v>
      </c>
      <c r="B28" s="4"/>
      <c r="C28" s="6" t="s">
        <v>60</v>
      </c>
    </row>
    <row r="29" spans="1:3" ht="15" customHeight="1" hidden="1">
      <c r="A29" s="4" t="s">
        <v>2</v>
      </c>
      <c r="B29" s="4"/>
      <c r="C29" s="6" t="s">
        <v>60</v>
      </c>
    </row>
    <row r="30" spans="1:3" ht="15" customHeight="1" hidden="1">
      <c r="A30" s="4" t="s">
        <v>1</v>
      </c>
      <c r="B30" s="4"/>
      <c r="C30" s="6" t="s">
        <v>60</v>
      </c>
    </row>
    <row r="31" spans="1:3" ht="15" customHeight="1" hidden="1">
      <c r="A31" s="4" t="s">
        <v>7</v>
      </c>
      <c r="B31" s="4"/>
      <c r="C31" s="6" t="s">
        <v>60</v>
      </c>
    </row>
    <row r="32" spans="1:3" ht="15" customHeight="1" hidden="1">
      <c r="A32" s="4" t="s">
        <v>8</v>
      </c>
      <c r="B32" s="4"/>
      <c r="C32" s="6" t="s">
        <v>60</v>
      </c>
    </row>
    <row r="33" spans="1:3" ht="30.75" customHeight="1" hidden="1">
      <c r="A33" s="4" t="s">
        <v>68</v>
      </c>
      <c r="B33" s="4"/>
      <c r="C33" s="6" t="s">
        <v>60</v>
      </c>
    </row>
    <row r="34" spans="1:3" ht="15" customHeight="1" hidden="1">
      <c r="A34" s="4" t="s">
        <v>0</v>
      </c>
      <c r="B34" s="4"/>
      <c r="C34" s="6" t="s">
        <v>60</v>
      </c>
    </row>
    <row r="35" spans="1:3" ht="15" customHeight="1" hidden="1">
      <c r="A35" s="4" t="s">
        <v>14</v>
      </c>
      <c r="B35" s="4"/>
      <c r="C35" s="6" t="s">
        <v>60</v>
      </c>
    </row>
    <row r="36" spans="1:3" ht="15" customHeight="1" hidden="1">
      <c r="A36" s="4" t="s">
        <v>15</v>
      </c>
      <c r="B36" s="4"/>
      <c r="C36" s="6" t="s">
        <v>60</v>
      </c>
    </row>
    <row r="37" spans="1:3" ht="15" customHeight="1" hidden="1">
      <c r="A37" s="4" t="s">
        <v>40</v>
      </c>
      <c r="B37" s="4"/>
      <c r="C37" s="6" t="s">
        <v>60</v>
      </c>
    </row>
    <row r="38" spans="1:3" ht="15" customHeight="1" hidden="1">
      <c r="A38" s="4" t="s">
        <v>41</v>
      </c>
      <c r="B38" s="4"/>
      <c r="C38" s="6" t="s">
        <v>60</v>
      </c>
    </row>
    <row r="39" spans="1:3" ht="15" customHeight="1" hidden="1">
      <c r="A39" s="4" t="s">
        <v>37</v>
      </c>
      <c r="B39" s="4"/>
      <c r="C39" s="6" t="s">
        <v>60</v>
      </c>
    </row>
    <row r="40" spans="1:3" ht="17.25" customHeight="1" hidden="1">
      <c r="A40" s="4" t="s">
        <v>38</v>
      </c>
      <c r="B40" s="4"/>
      <c r="C40" s="6" t="s">
        <v>60</v>
      </c>
    </row>
    <row r="41" spans="1:3" ht="15" customHeight="1" hidden="1">
      <c r="A41" s="4" t="s">
        <v>19</v>
      </c>
      <c r="B41" s="4"/>
      <c r="C41" s="6" t="s">
        <v>60</v>
      </c>
    </row>
    <row r="42" spans="1:3" ht="15" customHeight="1" hidden="1">
      <c r="A42" s="4" t="s">
        <v>39</v>
      </c>
      <c r="B42" s="4"/>
      <c r="C42" s="6" t="s">
        <v>60</v>
      </c>
    </row>
    <row r="43" spans="1:3" ht="15" customHeight="1" hidden="1">
      <c r="A43" s="4" t="s">
        <v>35</v>
      </c>
      <c r="B43" s="4"/>
      <c r="C43" s="6" t="s">
        <v>60</v>
      </c>
    </row>
    <row r="44" spans="1:3" ht="15" customHeight="1" hidden="1">
      <c r="A44" s="4" t="s">
        <v>34</v>
      </c>
      <c r="B44" s="4"/>
      <c r="C44" s="6" t="s">
        <v>60</v>
      </c>
    </row>
    <row r="45" spans="1:3" ht="15" customHeight="1" hidden="1">
      <c r="A45" s="4" t="s">
        <v>42</v>
      </c>
      <c r="B45" s="4"/>
      <c r="C45" s="6" t="s">
        <v>60</v>
      </c>
    </row>
    <row r="46" spans="1:3" ht="15" customHeight="1" hidden="1">
      <c r="A46" s="4" t="s">
        <v>9</v>
      </c>
      <c r="B46" s="4"/>
      <c r="C46" s="6" t="s">
        <v>60</v>
      </c>
    </row>
    <row r="47" spans="1:3" ht="15" customHeight="1" hidden="1">
      <c r="A47" s="4" t="s">
        <v>32</v>
      </c>
      <c r="B47" s="4"/>
      <c r="C47" s="6" t="s">
        <v>60</v>
      </c>
    </row>
    <row r="48" spans="1:3" ht="32.25" customHeight="1" hidden="1">
      <c r="A48" s="4" t="s">
        <v>69</v>
      </c>
      <c r="B48" s="4"/>
      <c r="C48" s="6" t="s">
        <v>60</v>
      </c>
    </row>
    <row r="49" spans="1:3" ht="15" customHeight="1" hidden="1">
      <c r="A49" s="4" t="s">
        <v>0</v>
      </c>
      <c r="B49" s="4"/>
      <c r="C49" s="6" t="s">
        <v>60</v>
      </c>
    </row>
    <row r="50" spans="1:3" ht="15" customHeight="1" hidden="1">
      <c r="A50" s="4" t="s">
        <v>21</v>
      </c>
      <c r="B50" s="4"/>
      <c r="C50" s="6" t="s">
        <v>60</v>
      </c>
    </row>
    <row r="51" spans="1:3" ht="15" customHeight="1" hidden="1">
      <c r="A51" s="4" t="s">
        <v>22</v>
      </c>
      <c r="B51" s="4"/>
      <c r="C51" s="6" t="s">
        <v>60</v>
      </c>
    </row>
    <row r="52" spans="1:3" ht="15" customHeight="1" hidden="1">
      <c r="A52" s="4" t="s">
        <v>23</v>
      </c>
      <c r="B52" s="4"/>
      <c r="C52" s="6" t="s">
        <v>60</v>
      </c>
    </row>
    <row r="53" spans="1:3" ht="15" customHeight="1" hidden="1">
      <c r="A53" s="4" t="s">
        <v>24</v>
      </c>
      <c r="B53" s="4"/>
      <c r="C53" s="6"/>
    </row>
    <row r="54" spans="1:3" ht="15" customHeight="1" hidden="1">
      <c r="A54" s="4" t="s">
        <v>25</v>
      </c>
      <c r="B54" s="4"/>
      <c r="C54" s="6" t="s">
        <v>60</v>
      </c>
    </row>
    <row r="55" spans="1:3" ht="15" customHeight="1" hidden="1">
      <c r="A55" s="4" t="s">
        <v>28</v>
      </c>
      <c r="B55" s="4"/>
      <c r="C55" s="6" t="s">
        <v>60</v>
      </c>
    </row>
    <row r="56" spans="1:3" ht="15" customHeight="1" hidden="1">
      <c r="A56" s="4" t="s">
        <v>29</v>
      </c>
      <c r="B56" s="4"/>
      <c r="C56" s="6" t="s">
        <v>60</v>
      </c>
    </row>
    <row r="57" spans="1:3" ht="15" customHeight="1" hidden="1">
      <c r="A57" s="4" t="s">
        <v>30</v>
      </c>
      <c r="B57" s="4"/>
      <c r="C57" s="6" t="s">
        <v>60</v>
      </c>
    </row>
    <row r="58" spans="1:3" ht="15" customHeight="1" hidden="1">
      <c r="A58" s="4" t="s">
        <v>36</v>
      </c>
      <c r="B58" s="4"/>
      <c r="C58" s="6" t="s">
        <v>60</v>
      </c>
    </row>
    <row r="59" spans="1:3" ht="15" customHeight="1" hidden="1">
      <c r="A59" s="4" t="s">
        <v>20</v>
      </c>
      <c r="B59" s="4"/>
      <c r="C59" s="6" t="s">
        <v>60</v>
      </c>
    </row>
    <row r="60" spans="1:3" ht="15" customHeight="1" hidden="1">
      <c r="A60" s="4" t="s">
        <v>26</v>
      </c>
      <c r="B60" s="4"/>
      <c r="C60" s="6" t="s">
        <v>60</v>
      </c>
    </row>
    <row r="61" spans="1:3" ht="15" customHeight="1" hidden="1">
      <c r="A61" s="4" t="s">
        <v>27</v>
      </c>
      <c r="B61" s="4"/>
      <c r="C61" s="6" t="s">
        <v>60</v>
      </c>
    </row>
    <row r="62" spans="1:3" ht="15" customHeight="1" hidden="1">
      <c r="A62" s="4" t="s">
        <v>31</v>
      </c>
      <c r="B62" s="4"/>
      <c r="C62" s="6" t="s">
        <v>60</v>
      </c>
    </row>
    <row r="63" spans="1:3" ht="46.5" customHeight="1" hidden="1">
      <c r="A63" s="4" t="s">
        <v>70</v>
      </c>
      <c r="B63" s="4"/>
      <c r="C63" s="6" t="s">
        <v>60</v>
      </c>
    </row>
    <row r="64" spans="1:3" ht="15" customHeight="1" hidden="1">
      <c r="A64" s="4" t="s">
        <v>0</v>
      </c>
      <c r="B64" s="4"/>
      <c r="C64" s="6" t="s">
        <v>60</v>
      </c>
    </row>
    <row r="65" spans="1:3" ht="15" customHeight="1" hidden="1">
      <c r="A65" s="4" t="s">
        <v>43</v>
      </c>
      <c r="B65" s="4"/>
      <c r="C65" s="6" t="s">
        <v>60</v>
      </c>
    </row>
    <row r="66" spans="1:3" ht="15" customHeight="1" hidden="1">
      <c r="A66" s="4" t="s">
        <v>33</v>
      </c>
      <c r="B66" s="4"/>
      <c r="C66" s="6" t="s">
        <v>60</v>
      </c>
    </row>
    <row r="67" spans="1:3" ht="15" customHeight="1" hidden="1">
      <c r="A67" s="4" t="s">
        <v>44</v>
      </c>
      <c r="B67" s="4"/>
      <c r="C67" s="6" t="s">
        <v>60</v>
      </c>
    </row>
    <row r="68" spans="1:3" ht="15" customHeight="1" hidden="1">
      <c r="A68" s="4" t="s">
        <v>45</v>
      </c>
      <c r="B68" s="4"/>
      <c r="C68" s="6" t="s">
        <v>60</v>
      </c>
    </row>
    <row r="69" spans="1:3" ht="15" customHeight="1" hidden="1">
      <c r="A69" s="4" t="s">
        <v>46</v>
      </c>
      <c r="B69" s="4"/>
      <c r="C69" s="6" t="s">
        <v>60</v>
      </c>
    </row>
    <row r="70" spans="1:3" ht="15" customHeight="1" hidden="1">
      <c r="A70" s="4" t="s">
        <v>47</v>
      </c>
      <c r="B70" s="4"/>
      <c r="C70" s="6" t="s">
        <v>60</v>
      </c>
    </row>
    <row r="71" spans="1:3" ht="15" customHeight="1" hidden="1">
      <c r="A71" s="4" t="s">
        <v>48</v>
      </c>
      <c r="B71" s="4"/>
      <c r="C71" s="6" t="s">
        <v>60</v>
      </c>
    </row>
    <row r="72" spans="1:3" ht="15" customHeight="1" hidden="1">
      <c r="A72" s="4" t="s">
        <v>49</v>
      </c>
      <c r="B72" s="4"/>
      <c r="C72" s="6" t="s">
        <v>60</v>
      </c>
    </row>
    <row r="73" spans="1:3" ht="15" customHeight="1" hidden="1">
      <c r="A73" s="4" t="s">
        <v>54</v>
      </c>
      <c r="B73" s="4"/>
      <c r="C73" s="6" t="s">
        <v>60</v>
      </c>
    </row>
    <row r="74" spans="1:3" ht="15" customHeight="1" hidden="1">
      <c r="A74" s="4" t="s">
        <v>50</v>
      </c>
      <c r="B74" s="4"/>
      <c r="C74" s="6" t="s">
        <v>60</v>
      </c>
    </row>
    <row r="75" spans="1:3" ht="15" customHeight="1" hidden="1">
      <c r="A75" s="4" t="s">
        <v>51</v>
      </c>
      <c r="B75" s="4"/>
      <c r="C75" s="6" t="s">
        <v>60</v>
      </c>
    </row>
    <row r="76" spans="1:3" ht="15" customHeight="1" hidden="1">
      <c r="A76" s="4" t="s">
        <v>52</v>
      </c>
      <c r="B76" s="4"/>
      <c r="C76" s="6" t="s">
        <v>60</v>
      </c>
    </row>
    <row r="77" spans="1:3" ht="15" customHeight="1" hidden="1">
      <c r="A77" s="4" t="s">
        <v>53</v>
      </c>
      <c r="B77" s="4"/>
      <c r="C77" s="6" t="s">
        <v>60</v>
      </c>
    </row>
    <row r="78" ht="21" customHeight="1" hidden="1"/>
    <row r="79" ht="21" customHeight="1" hidden="1"/>
    <row r="80" ht="2.25" customHeight="1" hidden="1"/>
    <row r="81" ht="21" customHeight="1" hidden="1"/>
    <row r="82" ht="21" customHeight="1" hidden="1"/>
    <row r="83" ht="21" customHeight="1" hidden="1"/>
    <row r="84" ht="12.75" hidden="1"/>
    <row r="85" spans="1:5" ht="15.75" hidden="1">
      <c r="A85" s="105" t="s">
        <v>71</v>
      </c>
      <c r="B85" s="105"/>
      <c r="C85" s="105"/>
      <c r="D85" s="105"/>
      <c r="E85" s="33"/>
    </row>
    <row r="86" spans="1:8" ht="31.5" customHeight="1">
      <c r="A86" s="106" t="s">
        <v>58</v>
      </c>
      <c r="B86" s="38" t="s">
        <v>121</v>
      </c>
      <c r="C86" s="106" t="s">
        <v>72</v>
      </c>
      <c r="D86" s="106" t="s">
        <v>73</v>
      </c>
      <c r="E86" s="34" t="s">
        <v>246</v>
      </c>
      <c r="F86" s="35"/>
      <c r="G86" s="34" t="s">
        <v>245</v>
      </c>
      <c r="H86" s="36"/>
    </row>
    <row r="87" spans="1:8" ht="12.75">
      <c r="A87" s="107"/>
      <c r="B87" s="37"/>
      <c r="C87" s="107"/>
      <c r="D87" s="107"/>
      <c r="E87" s="39"/>
      <c r="F87" s="40" t="s">
        <v>248</v>
      </c>
      <c r="G87" s="39"/>
      <c r="H87" s="40" t="s">
        <v>248</v>
      </c>
    </row>
    <row r="88" spans="1:8" ht="26.25">
      <c r="A88" s="95" t="s">
        <v>249</v>
      </c>
      <c r="B88" s="41"/>
      <c r="C88" s="42"/>
      <c r="D88" s="57">
        <f>D89+D93+D99</f>
        <v>30021.37</v>
      </c>
      <c r="E88" s="58"/>
      <c r="F88" s="59"/>
      <c r="G88" s="58"/>
      <c r="H88" s="60"/>
    </row>
    <row r="89" spans="1:8" ht="12.75">
      <c r="A89" s="96" t="s">
        <v>134</v>
      </c>
      <c r="B89" s="37">
        <v>2</v>
      </c>
      <c r="C89" s="42"/>
      <c r="D89" s="57">
        <f>D90+D91</f>
        <v>0</v>
      </c>
      <c r="E89" s="58"/>
      <c r="F89" s="59"/>
      <c r="G89" s="58"/>
      <c r="H89" s="60"/>
    </row>
    <row r="90" spans="1:8" ht="12.75">
      <c r="A90" s="97" t="s">
        <v>135</v>
      </c>
      <c r="B90" s="41">
        <v>2</v>
      </c>
      <c r="C90" s="43" t="s">
        <v>110</v>
      </c>
      <c r="D90" s="61"/>
      <c r="E90" s="62"/>
      <c r="F90" s="63"/>
      <c r="G90" s="62"/>
      <c r="H90" s="64"/>
    </row>
    <row r="91" spans="1:8" ht="12.75">
      <c r="A91" s="97" t="s">
        <v>136</v>
      </c>
      <c r="B91" s="41">
        <v>2</v>
      </c>
      <c r="C91" s="43" t="s">
        <v>111</v>
      </c>
      <c r="D91" s="61"/>
      <c r="E91" s="62"/>
      <c r="F91" s="63"/>
      <c r="G91" s="62"/>
      <c r="H91" s="64"/>
    </row>
    <row r="92" spans="1:8" ht="12.75">
      <c r="A92" s="98"/>
      <c r="B92" s="41"/>
      <c r="C92" s="42"/>
      <c r="D92" s="61"/>
      <c r="E92" s="62"/>
      <c r="F92" s="63"/>
      <c r="G92" s="62"/>
      <c r="H92" s="64"/>
    </row>
    <row r="93" spans="1:8" ht="21" customHeight="1">
      <c r="A93" s="96" t="s">
        <v>137</v>
      </c>
      <c r="B93" s="37">
        <v>4</v>
      </c>
      <c r="C93" s="42"/>
      <c r="D93" s="57">
        <f>D94+D95+D96+D97</f>
        <v>30021.37</v>
      </c>
      <c r="E93" s="58"/>
      <c r="F93" s="59"/>
      <c r="G93" s="58"/>
      <c r="H93" s="60"/>
    </row>
    <row r="94" spans="1:8" ht="25.5">
      <c r="A94" s="99" t="s">
        <v>131</v>
      </c>
      <c r="B94" s="41">
        <v>4</v>
      </c>
      <c r="C94" s="43" t="s">
        <v>180</v>
      </c>
      <c r="D94" s="61">
        <v>30021.37</v>
      </c>
      <c r="E94" s="62"/>
      <c r="F94" s="63"/>
      <c r="G94" s="62"/>
      <c r="H94" s="64"/>
    </row>
    <row r="95" spans="1:8" ht="0.75" customHeight="1">
      <c r="A95" s="100" t="s">
        <v>133</v>
      </c>
      <c r="B95" s="44">
        <v>4</v>
      </c>
      <c r="C95" s="45" t="s">
        <v>110</v>
      </c>
      <c r="D95" s="61"/>
      <c r="E95" s="65"/>
      <c r="F95" s="66"/>
      <c r="G95" s="65"/>
      <c r="H95" s="67"/>
    </row>
    <row r="96" spans="1:8" ht="18" customHeight="1" hidden="1">
      <c r="A96" s="100" t="s">
        <v>109</v>
      </c>
      <c r="B96" s="44">
        <v>4</v>
      </c>
      <c r="C96" s="45" t="s">
        <v>112</v>
      </c>
      <c r="D96" s="61"/>
      <c r="E96" s="68"/>
      <c r="F96" s="69"/>
      <c r="G96" s="68"/>
      <c r="H96" s="67"/>
    </row>
    <row r="97" spans="1:8" ht="30.75" customHeight="1" hidden="1">
      <c r="A97" s="97" t="s">
        <v>141</v>
      </c>
      <c r="B97" s="46">
        <v>4</v>
      </c>
      <c r="C97" s="45" t="s">
        <v>113</v>
      </c>
      <c r="D97" s="61"/>
      <c r="E97" s="68"/>
      <c r="F97" s="69"/>
      <c r="G97" s="68"/>
      <c r="H97" s="67"/>
    </row>
    <row r="98" spans="1:8" ht="18" customHeight="1" hidden="1">
      <c r="A98" s="97"/>
      <c r="B98" s="46"/>
      <c r="C98" s="45"/>
      <c r="D98" s="61"/>
      <c r="E98" s="68"/>
      <c r="F98" s="69"/>
      <c r="G98" s="68"/>
      <c r="H98" s="67"/>
    </row>
    <row r="99" spans="1:8" ht="15" customHeight="1" hidden="1">
      <c r="A99" s="96" t="s">
        <v>138</v>
      </c>
      <c r="B99" s="37">
        <v>5</v>
      </c>
      <c r="C99" s="45"/>
      <c r="D99" s="57">
        <f>D100+D101+D102+D103</f>
        <v>0</v>
      </c>
      <c r="E99" s="70"/>
      <c r="F99" s="71"/>
      <c r="G99" s="70"/>
      <c r="H99" s="72"/>
    </row>
    <row r="100" spans="1:8" ht="46.5" customHeight="1" hidden="1">
      <c r="A100" s="101" t="s">
        <v>114</v>
      </c>
      <c r="B100" s="47">
        <v>5</v>
      </c>
      <c r="C100" s="45" t="s">
        <v>115</v>
      </c>
      <c r="D100" s="61"/>
      <c r="E100" s="68"/>
      <c r="F100" s="69"/>
      <c r="G100" s="68"/>
      <c r="H100" s="67"/>
    </row>
    <row r="101" spans="1:8" ht="46.5" customHeight="1" hidden="1">
      <c r="A101" s="101" t="s">
        <v>116</v>
      </c>
      <c r="B101" s="47">
        <v>5</v>
      </c>
      <c r="C101" s="45" t="s">
        <v>111</v>
      </c>
      <c r="D101" s="61"/>
      <c r="E101" s="68"/>
      <c r="F101" s="69"/>
      <c r="G101" s="68"/>
      <c r="H101" s="67"/>
    </row>
    <row r="102" spans="1:8" ht="31.5" customHeight="1" hidden="1">
      <c r="A102" s="101" t="s">
        <v>117</v>
      </c>
      <c r="B102" s="47">
        <v>5</v>
      </c>
      <c r="C102" s="45" t="s">
        <v>118</v>
      </c>
      <c r="D102" s="61"/>
      <c r="E102" s="68"/>
      <c r="F102" s="69"/>
      <c r="G102" s="68"/>
      <c r="H102" s="67"/>
    </row>
    <row r="103" spans="1:8" ht="80.25" customHeight="1" hidden="1">
      <c r="A103" s="101" t="s">
        <v>119</v>
      </c>
      <c r="B103" s="47">
        <v>5</v>
      </c>
      <c r="C103" s="45" t="s">
        <v>120</v>
      </c>
      <c r="D103" s="61"/>
      <c r="E103" s="73"/>
      <c r="F103" s="74"/>
      <c r="G103" s="73"/>
      <c r="H103" s="67"/>
    </row>
    <row r="104" spans="1:8" ht="15" customHeight="1">
      <c r="A104" s="95" t="s">
        <v>250</v>
      </c>
      <c r="B104" s="48"/>
      <c r="C104" s="49" t="s">
        <v>106</v>
      </c>
      <c r="D104" s="57">
        <f>D106+D110+D113</f>
        <v>8956030</v>
      </c>
      <c r="E104" s="58"/>
      <c r="F104" s="75">
        <f>E104/D104*1</f>
        <v>0</v>
      </c>
      <c r="G104" s="58"/>
      <c r="H104" s="60"/>
    </row>
    <row r="105" spans="1:8" ht="15" customHeight="1">
      <c r="A105" s="97" t="s">
        <v>0</v>
      </c>
      <c r="B105" s="46"/>
      <c r="C105" s="46"/>
      <c r="D105" s="57"/>
      <c r="E105" s="70"/>
      <c r="F105" s="76"/>
      <c r="G105" s="70"/>
      <c r="H105" s="72"/>
    </row>
    <row r="106" spans="1:8" ht="15" customHeight="1">
      <c r="A106" s="102" t="s">
        <v>139</v>
      </c>
      <c r="B106" s="50">
        <v>2</v>
      </c>
      <c r="C106" s="49"/>
      <c r="D106" s="57">
        <f>D107+D108</f>
        <v>193980</v>
      </c>
      <c r="E106" s="57">
        <f>E107+E108</f>
        <v>142938.67</v>
      </c>
      <c r="F106" s="75">
        <f>E106/D106*1</f>
        <v>0.7368732343540572</v>
      </c>
      <c r="G106" s="58"/>
      <c r="H106" s="60"/>
    </row>
    <row r="107" spans="1:8" ht="15" customHeight="1">
      <c r="A107" s="97" t="s">
        <v>122</v>
      </c>
      <c r="B107" s="46">
        <v>2</v>
      </c>
      <c r="C107" s="45" t="s">
        <v>123</v>
      </c>
      <c r="D107" s="61">
        <f>D118</f>
        <v>193980</v>
      </c>
      <c r="E107" s="77">
        <v>142938.67</v>
      </c>
      <c r="F107" s="78">
        <f>E107/D107*1</f>
        <v>0.7368732343540572</v>
      </c>
      <c r="G107" s="68"/>
      <c r="H107" s="67"/>
    </row>
    <row r="108" spans="1:8" ht="15" customHeight="1" hidden="1">
      <c r="A108" s="97" t="s">
        <v>129</v>
      </c>
      <c r="B108" s="46">
        <v>2</v>
      </c>
      <c r="C108" s="45" t="s">
        <v>130</v>
      </c>
      <c r="D108" s="61"/>
      <c r="E108" s="68"/>
      <c r="F108" s="79"/>
      <c r="G108" s="68"/>
      <c r="H108" s="67"/>
    </row>
    <row r="109" spans="1:8" ht="15" customHeight="1">
      <c r="A109" s="97"/>
      <c r="B109" s="46"/>
      <c r="C109" s="46"/>
      <c r="D109" s="61"/>
      <c r="E109" s="62"/>
      <c r="F109" s="63"/>
      <c r="G109" s="62"/>
      <c r="H109" s="64"/>
    </row>
    <row r="110" spans="1:8" ht="29.25" customHeight="1">
      <c r="A110" s="96" t="s">
        <v>140</v>
      </c>
      <c r="B110" s="37">
        <v>4</v>
      </c>
      <c r="C110" s="46"/>
      <c r="D110" s="57">
        <f>D111+D112</f>
        <v>8686000</v>
      </c>
      <c r="E110" s="57">
        <f>E111+E112</f>
        <v>4624000</v>
      </c>
      <c r="F110" s="75">
        <f aca="true" t="shared" si="0" ref="F110:F115">E110/D110*1</f>
        <v>0.5323509095095557</v>
      </c>
      <c r="G110" s="58"/>
      <c r="H110" s="80"/>
    </row>
    <row r="111" spans="1:8" ht="25.5" customHeight="1">
      <c r="A111" s="97" t="s">
        <v>132</v>
      </c>
      <c r="B111" s="46">
        <v>4</v>
      </c>
      <c r="C111" s="51" t="s">
        <v>177</v>
      </c>
      <c r="D111" s="61">
        <f>D127</f>
        <v>7734800</v>
      </c>
      <c r="E111" s="81">
        <v>3867400</v>
      </c>
      <c r="F111" s="78">
        <f t="shared" si="0"/>
        <v>0.5</v>
      </c>
      <c r="G111" s="62"/>
      <c r="H111" s="64"/>
    </row>
    <row r="112" spans="1:8" ht="36.75" customHeight="1">
      <c r="A112" s="97" t="s">
        <v>159</v>
      </c>
      <c r="B112" s="46">
        <v>4</v>
      </c>
      <c r="C112" s="51" t="s">
        <v>178</v>
      </c>
      <c r="D112" s="61">
        <f>D142</f>
        <v>951200</v>
      </c>
      <c r="E112" s="81">
        <v>756600</v>
      </c>
      <c r="F112" s="78">
        <f t="shared" si="0"/>
        <v>0.7954163162321278</v>
      </c>
      <c r="G112" s="62"/>
      <c r="H112" s="64"/>
    </row>
    <row r="113" spans="1:8" ht="22.5" customHeight="1">
      <c r="A113" s="96" t="s">
        <v>140</v>
      </c>
      <c r="B113" s="46">
        <v>5</v>
      </c>
      <c r="C113" s="51"/>
      <c r="D113" s="57">
        <f>D114+D115</f>
        <v>76050</v>
      </c>
      <c r="E113" s="57">
        <f>E114+E115</f>
        <v>76050</v>
      </c>
      <c r="F113" s="75">
        <f t="shared" si="0"/>
        <v>1</v>
      </c>
      <c r="G113" s="70"/>
      <c r="H113" s="72"/>
    </row>
    <row r="114" spans="1:8" ht="50.25" customHeight="1">
      <c r="A114" s="97" t="s">
        <v>240</v>
      </c>
      <c r="B114" s="46">
        <v>5</v>
      </c>
      <c r="C114" s="45" t="s">
        <v>243</v>
      </c>
      <c r="D114" s="61">
        <v>49950</v>
      </c>
      <c r="E114" s="81">
        <v>49950</v>
      </c>
      <c r="F114" s="78">
        <f t="shared" si="0"/>
        <v>1</v>
      </c>
      <c r="G114" s="62"/>
      <c r="H114" s="64"/>
    </row>
    <row r="115" spans="1:8" ht="39" customHeight="1">
      <c r="A115" s="97" t="s">
        <v>235</v>
      </c>
      <c r="B115" s="46">
        <v>5</v>
      </c>
      <c r="C115" s="51" t="s">
        <v>236</v>
      </c>
      <c r="D115" s="61">
        <v>26100</v>
      </c>
      <c r="E115" s="82">
        <v>26100</v>
      </c>
      <c r="F115" s="78">
        <f t="shared" si="0"/>
        <v>1</v>
      </c>
      <c r="G115" s="62"/>
      <c r="H115" s="64"/>
    </row>
    <row r="116" spans="1:8" ht="0.75" customHeight="1">
      <c r="A116" s="97"/>
      <c r="B116" s="46"/>
      <c r="C116" s="45"/>
      <c r="D116" s="61"/>
      <c r="E116" s="62"/>
      <c r="F116" s="83"/>
      <c r="G116" s="68"/>
      <c r="H116" s="64"/>
    </row>
    <row r="117" spans="1:8" ht="15" customHeight="1">
      <c r="A117" s="95" t="s">
        <v>251</v>
      </c>
      <c r="B117" s="48"/>
      <c r="C117" s="48"/>
      <c r="D117" s="57">
        <f>D126+D118+D163</f>
        <v>8986051.37</v>
      </c>
      <c r="E117" s="57">
        <f>E126+E118+E163</f>
        <v>4549836.49</v>
      </c>
      <c r="F117" s="75">
        <f>E117/D117*1</f>
        <v>0.506322109974762</v>
      </c>
      <c r="G117" s="57">
        <f>G126+G118+G163</f>
        <v>4534886.25</v>
      </c>
      <c r="H117" s="60">
        <f>G117/D117*1</f>
        <v>0.5046583936899974</v>
      </c>
    </row>
    <row r="118" spans="1:8" ht="15" customHeight="1">
      <c r="A118" s="95" t="s">
        <v>125</v>
      </c>
      <c r="B118" s="48">
        <v>2</v>
      </c>
      <c r="C118" s="52"/>
      <c r="D118" s="57">
        <f>D119+D123</f>
        <v>193980</v>
      </c>
      <c r="E118" s="57">
        <f>E119+E123</f>
        <v>142938.67</v>
      </c>
      <c r="F118" s="75">
        <f>E118/D118*1</f>
        <v>0.7368732343540572</v>
      </c>
      <c r="G118" s="57">
        <f>G119+G123</f>
        <v>142938.67</v>
      </c>
      <c r="H118" s="60">
        <f>G118/D118*1</f>
        <v>0.7368732343540572</v>
      </c>
    </row>
    <row r="119" spans="1:8" ht="15" customHeight="1">
      <c r="A119" s="95" t="s">
        <v>126</v>
      </c>
      <c r="B119" s="48">
        <v>2</v>
      </c>
      <c r="C119" s="53" t="s">
        <v>179</v>
      </c>
      <c r="D119" s="57">
        <f>D120+D121+D122</f>
        <v>190000</v>
      </c>
      <c r="E119" s="57">
        <f>E120+E121+E122</f>
        <v>142938.67</v>
      </c>
      <c r="F119" s="75">
        <f>E119/D119*1</f>
        <v>0.7523087894736843</v>
      </c>
      <c r="G119" s="57">
        <f>G120+G121+G122</f>
        <v>142938.67</v>
      </c>
      <c r="H119" s="60">
        <f>G119/D119*1</f>
        <v>0.7523087894736843</v>
      </c>
    </row>
    <row r="120" spans="1:8" ht="15" customHeight="1">
      <c r="A120" s="101" t="s">
        <v>56</v>
      </c>
      <c r="B120" s="47">
        <v>2</v>
      </c>
      <c r="C120" s="45" t="s">
        <v>127</v>
      </c>
      <c r="D120" s="61"/>
      <c r="E120" s="65"/>
      <c r="F120" s="78"/>
      <c r="G120" s="62"/>
      <c r="H120" s="64"/>
    </row>
    <row r="121" spans="1:8" ht="15" customHeight="1">
      <c r="A121" s="101" t="s">
        <v>124</v>
      </c>
      <c r="B121" s="47">
        <v>2</v>
      </c>
      <c r="C121" s="45" t="s">
        <v>99</v>
      </c>
      <c r="D121" s="61">
        <v>190000</v>
      </c>
      <c r="E121" s="84">
        <v>142938.67</v>
      </c>
      <c r="F121" s="78">
        <f>E121/D121*1</f>
        <v>0.7523087894736843</v>
      </c>
      <c r="G121" s="85">
        <v>142938.67</v>
      </c>
      <c r="H121" s="64">
        <f>G121/D121*1</f>
        <v>0.7523087894736843</v>
      </c>
    </row>
    <row r="122" spans="1:8" ht="15" customHeight="1" hidden="1">
      <c r="A122" s="101"/>
      <c r="B122" s="47"/>
      <c r="C122" s="45"/>
      <c r="D122" s="61"/>
      <c r="E122" s="68"/>
      <c r="F122" s="86"/>
      <c r="G122" s="68"/>
      <c r="H122" s="67"/>
    </row>
    <row r="123" spans="1:8" ht="15" customHeight="1">
      <c r="A123" s="95" t="s">
        <v>126</v>
      </c>
      <c r="B123" s="47">
        <v>2</v>
      </c>
      <c r="C123" s="49" t="s">
        <v>238</v>
      </c>
      <c r="D123" s="61">
        <f>D125+D124</f>
        <v>3980</v>
      </c>
      <c r="E123" s="61">
        <f>E125+E124</f>
        <v>0</v>
      </c>
      <c r="F123" s="78"/>
      <c r="G123" s="61">
        <f>G125+G124</f>
        <v>0</v>
      </c>
      <c r="H123" s="87"/>
    </row>
    <row r="124" spans="1:8" ht="15" customHeight="1">
      <c r="A124" s="97" t="s">
        <v>93</v>
      </c>
      <c r="B124" s="47">
        <v>2</v>
      </c>
      <c r="C124" s="45" t="s">
        <v>237</v>
      </c>
      <c r="D124" s="61">
        <v>1100</v>
      </c>
      <c r="E124" s="68"/>
      <c r="F124" s="83"/>
      <c r="G124" s="73"/>
      <c r="H124" s="87"/>
    </row>
    <row r="125" spans="1:8" ht="15" customHeight="1">
      <c r="A125" s="97" t="s">
        <v>95</v>
      </c>
      <c r="B125" s="47">
        <v>2</v>
      </c>
      <c r="C125" s="45" t="s">
        <v>98</v>
      </c>
      <c r="D125" s="61">
        <v>2880</v>
      </c>
      <c r="E125" s="65"/>
      <c r="F125" s="83"/>
      <c r="G125" s="73"/>
      <c r="H125" s="67"/>
    </row>
    <row r="126" spans="1:8" ht="15" customHeight="1">
      <c r="A126" s="96" t="s">
        <v>128</v>
      </c>
      <c r="B126" s="48">
        <v>4</v>
      </c>
      <c r="C126" s="49" t="s">
        <v>107</v>
      </c>
      <c r="D126" s="57">
        <f>D127+D142+D139</f>
        <v>8716021.37</v>
      </c>
      <c r="E126" s="57">
        <f>E127+E142+E139</f>
        <v>4339640.53</v>
      </c>
      <c r="F126" s="75">
        <f>E126/D126*1</f>
        <v>0.4978923692106552</v>
      </c>
      <c r="G126" s="57">
        <f>G127+G142+G139</f>
        <v>4315897.58</v>
      </c>
      <c r="H126" s="60">
        <f>G126/D126*1</f>
        <v>0.495168310951491</v>
      </c>
    </row>
    <row r="127" spans="1:8" ht="25.5" customHeight="1">
      <c r="A127" s="103" t="s">
        <v>221</v>
      </c>
      <c r="B127" s="54">
        <v>4</v>
      </c>
      <c r="C127" s="53" t="s">
        <v>180</v>
      </c>
      <c r="D127" s="57">
        <f>D128+D129+D130+D131+D132+D133+D134+D135+D137+D138+D136</f>
        <v>7734800</v>
      </c>
      <c r="E127" s="57">
        <f>E128+E129+E130+E131+E132+E133+E134+E135+E137+E138+E136</f>
        <v>3586503.65</v>
      </c>
      <c r="F127" s="75">
        <f>E127/D127*1</f>
        <v>0.46368408362207164</v>
      </c>
      <c r="G127" s="57">
        <f>G128+G129+G130+G131+G132+G133+G134+G135+G137+G138+G136</f>
        <v>3551791.36</v>
      </c>
      <c r="H127" s="60">
        <f>G127/D127*1</f>
        <v>0.459196276568237</v>
      </c>
    </row>
    <row r="128" spans="1:8" ht="15" customHeight="1">
      <c r="A128" s="97" t="s">
        <v>222</v>
      </c>
      <c r="B128" s="46">
        <v>4</v>
      </c>
      <c r="C128" s="46">
        <v>211</v>
      </c>
      <c r="D128" s="61">
        <v>5381300</v>
      </c>
      <c r="E128" s="85">
        <v>2410096.46</v>
      </c>
      <c r="F128" s="78">
        <f>E128/D128*1</f>
        <v>0.4478650995112705</v>
      </c>
      <c r="G128" s="85">
        <v>2689574.02</v>
      </c>
      <c r="H128" s="64">
        <f>G128/D128*1</f>
        <v>0.49980005203203687</v>
      </c>
    </row>
    <row r="129" spans="1:8" ht="15" customHeight="1">
      <c r="A129" s="97" t="s">
        <v>83</v>
      </c>
      <c r="B129" s="46">
        <v>4</v>
      </c>
      <c r="C129" s="46">
        <v>212</v>
      </c>
      <c r="D129" s="61"/>
      <c r="E129" s="62"/>
      <c r="F129" s="83"/>
      <c r="G129" s="68"/>
      <c r="H129" s="67"/>
    </row>
    <row r="130" spans="1:8" ht="15" customHeight="1">
      <c r="A130" s="97" t="s">
        <v>84</v>
      </c>
      <c r="B130" s="46">
        <v>4</v>
      </c>
      <c r="C130" s="46">
        <v>213</v>
      </c>
      <c r="D130" s="61">
        <v>1626100</v>
      </c>
      <c r="E130" s="85">
        <v>766805.96</v>
      </c>
      <c r="F130" s="78">
        <f>E130/D130*1</f>
        <v>0.47156137998893055</v>
      </c>
      <c r="G130" s="85">
        <v>794392.11</v>
      </c>
      <c r="H130" s="64">
        <f>G130/D130*1</f>
        <v>0.4885259885615891</v>
      </c>
    </row>
    <row r="131" spans="1:8" ht="15" customHeight="1">
      <c r="A131" s="97" t="s">
        <v>88</v>
      </c>
      <c r="B131" s="46">
        <v>4</v>
      </c>
      <c r="C131" s="46">
        <v>221</v>
      </c>
      <c r="D131" s="61">
        <v>90000</v>
      </c>
      <c r="E131" s="85">
        <v>24860.23</v>
      </c>
      <c r="F131" s="78">
        <f>E131/D131*1</f>
        <v>0.27622477777777776</v>
      </c>
      <c r="G131" s="77">
        <v>24860.23</v>
      </c>
      <c r="H131" s="64">
        <f>G131/D131*1</f>
        <v>0.27622477777777776</v>
      </c>
    </row>
    <row r="132" spans="1:8" ht="15" customHeight="1">
      <c r="A132" s="97" t="s">
        <v>55</v>
      </c>
      <c r="B132" s="46">
        <v>4</v>
      </c>
      <c r="C132" s="46">
        <v>222</v>
      </c>
      <c r="D132" s="61"/>
      <c r="E132" s="68"/>
      <c r="F132" s="79"/>
      <c r="G132" s="65"/>
      <c r="H132" s="64"/>
    </row>
    <row r="133" spans="1:8" ht="15" customHeight="1">
      <c r="A133" s="97" t="s">
        <v>91</v>
      </c>
      <c r="B133" s="46">
        <v>4</v>
      </c>
      <c r="C133" s="46">
        <v>225</v>
      </c>
      <c r="D133" s="61"/>
      <c r="E133" s="62"/>
      <c r="F133" s="78"/>
      <c r="G133" s="62"/>
      <c r="H133" s="64"/>
    </row>
    <row r="134" spans="1:8" ht="15" customHeight="1">
      <c r="A134" s="97" t="s">
        <v>93</v>
      </c>
      <c r="B134" s="46">
        <v>4</v>
      </c>
      <c r="C134" s="46">
        <v>226</v>
      </c>
      <c r="D134" s="61">
        <v>56000</v>
      </c>
      <c r="E134" s="81">
        <v>14790</v>
      </c>
      <c r="F134" s="78">
        <f>E134/D134*1</f>
        <v>0.2641071428571429</v>
      </c>
      <c r="G134" s="88">
        <v>14790</v>
      </c>
      <c r="H134" s="64">
        <f>G134/D134*1</f>
        <v>0.2641071428571429</v>
      </c>
    </row>
    <row r="135" spans="1:8" ht="15" customHeight="1">
      <c r="A135" s="97" t="s">
        <v>56</v>
      </c>
      <c r="B135" s="46">
        <v>4</v>
      </c>
      <c r="C135" s="46">
        <v>290</v>
      </c>
      <c r="D135" s="61">
        <v>3000</v>
      </c>
      <c r="E135" s="62"/>
      <c r="F135" s="78"/>
      <c r="G135" s="62"/>
      <c r="H135" s="64"/>
    </row>
    <row r="136" spans="1:8" ht="15" customHeight="1">
      <c r="A136" s="97" t="s">
        <v>74</v>
      </c>
      <c r="B136" s="46">
        <v>4</v>
      </c>
      <c r="C136" s="46">
        <v>313</v>
      </c>
      <c r="D136" s="61">
        <v>120600</v>
      </c>
      <c r="E136" s="62"/>
      <c r="F136" s="78"/>
      <c r="G136" s="62"/>
      <c r="H136" s="64"/>
    </row>
    <row r="137" spans="1:8" ht="15" customHeight="1">
      <c r="A137" s="97" t="s">
        <v>74</v>
      </c>
      <c r="B137" s="46">
        <v>4</v>
      </c>
      <c r="C137" s="46">
        <v>310</v>
      </c>
      <c r="D137" s="61">
        <v>417800</v>
      </c>
      <c r="E137" s="81">
        <v>341776</v>
      </c>
      <c r="F137" s="78">
        <f aca="true" t="shared" si="1" ref="F137:F142">E137/D137*1</f>
        <v>0.8180373384394447</v>
      </c>
      <c r="G137" s="68"/>
      <c r="H137" s="64"/>
    </row>
    <row r="138" spans="1:8" ht="15" customHeight="1">
      <c r="A138" s="97" t="s">
        <v>95</v>
      </c>
      <c r="B138" s="46">
        <v>4</v>
      </c>
      <c r="C138" s="46">
        <v>340</v>
      </c>
      <c r="D138" s="61">
        <v>40000</v>
      </c>
      <c r="E138" s="88">
        <v>28175</v>
      </c>
      <c r="F138" s="78">
        <f t="shared" si="1"/>
        <v>0.704375</v>
      </c>
      <c r="G138" s="81">
        <v>28175</v>
      </c>
      <c r="H138" s="64">
        <f>G138/D138*1</f>
        <v>0.704375</v>
      </c>
    </row>
    <row r="139" spans="1:8" ht="30" customHeight="1">
      <c r="A139" s="103" t="s">
        <v>252</v>
      </c>
      <c r="B139" s="48">
        <v>4</v>
      </c>
      <c r="C139" s="53" t="s">
        <v>180</v>
      </c>
      <c r="D139" s="57">
        <f>D140+D141</f>
        <v>30021.37</v>
      </c>
      <c r="E139" s="57">
        <f>E140+E141</f>
        <v>30021.37</v>
      </c>
      <c r="F139" s="75">
        <f t="shared" si="1"/>
        <v>1</v>
      </c>
      <c r="G139" s="57">
        <f>G140+G141</f>
        <v>30021.37</v>
      </c>
      <c r="H139" s="60">
        <f>G139/D139*1</f>
        <v>1</v>
      </c>
    </row>
    <row r="140" spans="1:8" ht="15" customHeight="1">
      <c r="A140" s="97" t="s">
        <v>222</v>
      </c>
      <c r="B140" s="46">
        <v>4</v>
      </c>
      <c r="C140" s="46">
        <v>211</v>
      </c>
      <c r="D140" s="61">
        <v>10518.27</v>
      </c>
      <c r="E140" s="85">
        <v>10518.27</v>
      </c>
      <c r="F140" s="78">
        <f t="shared" si="1"/>
        <v>1</v>
      </c>
      <c r="G140" s="85">
        <v>10518.27</v>
      </c>
      <c r="H140" s="64">
        <f>G140/D140*1</f>
        <v>1</v>
      </c>
    </row>
    <row r="141" spans="1:8" ht="15" customHeight="1">
      <c r="A141" s="97" t="s">
        <v>84</v>
      </c>
      <c r="B141" s="46">
        <v>4</v>
      </c>
      <c r="C141" s="46">
        <v>213</v>
      </c>
      <c r="D141" s="61">
        <v>19503.1</v>
      </c>
      <c r="E141" s="85">
        <v>19503.1</v>
      </c>
      <c r="F141" s="78">
        <f t="shared" si="1"/>
        <v>1</v>
      </c>
      <c r="G141" s="85">
        <v>19503.1</v>
      </c>
      <c r="H141" s="64">
        <f>G141/D141*1</f>
        <v>1</v>
      </c>
    </row>
    <row r="142" spans="1:8" ht="39.75" customHeight="1">
      <c r="A142" s="95" t="s">
        <v>160</v>
      </c>
      <c r="B142" s="48">
        <v>4</v>
      </c>
      <c r="C142" s="53" t="s">
        <v>181</v>
      </c>
      <c r="D142" s="57">
        <f>D143+D144+D145+D146+D147+D149+D150+D151+D152+D153+D155+D156+D157+D158+D159</f>
        <v>951200</v>
      </c>
      <c r="E142" s="57">
        <f>E143+E144+E145+E146+E147+E149+E150+E151+E152+E153+E155+E156+E157+E158+E159</f>
        <v>723115.51</v>
      </c>
      <c r="F142" s="75">
        <f t="shared" si="1"/>
        <v>0.7602139507989908</v>
      </c>
      <c r="G142" s="57">
        <f>G143+G144+G145+G146+G147+G149+G150+G151+G152+G153+G155+G156+G157+G158+G159</f>
        <v>734084.8500000001</v>
      </c>
      <c r="H142" s="60">
        <f>G142/D142*1</f>
        <v>0.7717460576114383</v>
      </c>
    </row>
    <row r="143" spans="1:8" ht="15" customHeight="1">
      <c r="A143" s="97" t="s">
        <v>222</v>
      </c>
      <c r="B143" s="46">
        <v>4</v>
      </c>
      <c r="C143" s="46">
        <v>211</v>
      </c>
      <c r="D143" s="61"/>
      <c r="E143" s="62"/>
      <c r="F143" s="78"/>
      <c r="G143" s="62"/>
      <c r="H143" s="64"/>
    </row>
    <row r="144" spans="1:8" ht="15" customHeight="1">
      <c r="A144" s="97" t="s">
        <v>83</v>
      </c>
      <c r="B144" s="46">
        <v>4</v>
      </c>
      <c r="C144" s="46">
        <v>212</v>
      </c>
      <c r="D144" s="61"/>
      <c r="E144" s="68"/>
      <c r="F144" s="78"/>
      <c r="G144" s="62"/>
      <c r="H144" s="67"/>
    </row>
    <row r="145" spans="1:8" ht="15" customHeight="1">
      <c r="A145" s="97" t="s">
        <v>84</v>
      </c>
      <c r="B145" s="46">
        <v>4</v>
      </c>
      <c r="C145" s="46">
        <v>213</v>
      </c>
      <c r="D145" s="61"/>
      <c r="E145" s="65"/>
      <c r="F145" s="79"/>
      <c r="G145" s="68"/>
      <c r="H145" s="64"/>
    </row>
    <row r="146" spans="1:8" ht="15" customHeight="1">
      <c r="A146" s="97" t="s">
        <v>88</v>
      </c>
      <c r="B146" s="46">
        <v>4</v>
      </c>
      <c r="C146" s="46">
        <v>221</v>
      </c>
      <c r="D146" s="61"/>
      <c r="E146" s="65"/>
      <c r="F146" s="78"/>
      <c r="G146" s="62"/>
      <c r="H146" s="64"/>
    </row>
    <row r="147" spans="1:8" ht="15" customHeight="1">
      <c r="A147" s="97" t="s">
        <v>55</v>
      </c>
      <c r="B147" s="46">
        <v>4</v>
      </c>
      <c r="C147" s="46">
        <v>222</v>
      </c>
      <c r="D147" s="61"/>
      <c r="E147" s="62"/>
      <c r="F147" s="78"/>
      <c r="G147" s="62"/>
      <c r="H147" s="64"/>
    </row>
    <row r="148" spans="1:8" ht="15" customHeight="1">
      <c r="A148" s="95" t="s">
        <v>174</v>
      </c>
      <c r="B148" s="48">
        <v>4</v>
      </c>
      <c r="C148" s="48">
        <v>223</v>
      </c>
      <c r="D148" s="57">
        <f>D149+D150+D151</f>
        <v>548100</v>
      </c>
      <c r="E148" s="57">
        <f>E149+E150+E151</f>
        <v>478860.73000000004</v>
      </c>
      <c r="F148" s="75">
        <f aca="true" t="shared" si="2" ref="F148:F156">E148/D148*1</f>
        <v>0.8736740193395367</v>
      </c>
      <c r="G148" s="57">
        <f>G149+G150+G151</f>
        <v>479899.42000000004</v>
      </c>
      <c r="H148" s="60">
        <f aca="true" t="shared" si="3" ref="H148:H156">G148/D148*1</f>
        <v>0.8755690932311623</v>
      </c>
    </row>
    <row r="149" spans="1:8" ht="15" customHeight="1">
      <c r="A149" s="97" t="s">
        <v>89</v>
      </c>
      <c r="B149" s="46">
        <v>4</v>
      </c>
      <c r="C149" s="46" t="s">
        <v>85</v>
      </c>
      <c r="D149" s="61">
        <v>175200</v>
      </c>
      <c r="E149" s="85">
        <v>42587.93</v>
      </c>
      <c r="F149" s="78">
        <f t="shared" si="2"/>
        <v>0.24308179223744292</v>
      </c>
      <c r="G149" s="85">
        <v>42587.93</v>
      </c>
      <c r="H149" s="64">
        <f t="shared" si="3"/>
        <v>0.24308179223744292</v>
      </c>
    </row>
    <row r="150" spans="1:8" ht="15" customHeight="1">
      <c r="A150" s="97" t="s">
        <v>92</v>
      </c>
      <c r="B150" s="46">
        <v>4</v>
      </c>
      <c r="C150" s="46" t="s">
        <v>86</v>
      </c>
      <c r="D150" s="61">
        <v>342700</v>
      </c>
      <c r="E150" s="85">
        <v>433077.84</v>
      </c>
      <c r="F150" s="78">
        <f t="shared" si="2"/>
        <v>1.263722906332069</v>
      </c>
      <c r="G150" s="77">
        <v>433077.84</v>
      </c>
      <c r="H150" s="64">
        <f t="shared" si="3"/>
        <v>1.263722906332069</v>
      </c>
    </row>
    <row r="151" spans="1:8" ht="15" customHeight="1">
      <c r="A151" s="97" t="s">
        <v>90</v>
      </c>
      <c r="B151" s="46">
        <v>4</v>
      </c>
      <c r="C151" s="46" t="s">
        <v>87</v>
      </c>
      <c r="D151" s="61">
        <v>30200</v>
      </c>
      <c r="E151" s="85">
        <v>3194.96</v>
      </c>
      <c r="F151" s="78">
        <f t="shared" si="2"/>
        <v>0.10579337748344371</v>
      </c>
      <c r="G151" s="84">
        <v>4233.65</v>
      </c>
      <c r="H151" s="64">
        <f t="shared" si="3"/>
        <v>0.1401870860927152</v>
      </c>
    </row>
    <row r="152" spans="1:8" ht="15" customHeight="1">
      <c r="A152" s="97" t="s">
        <v>91</v>
      </c>
      <c r="B152" s="46">
        <v>4</v>
      </c>
      <c r="C152" s="46">
        <v>225</v>
      </c>
      <c r="D152" s="61">
        <v>81500</v>
      </c>
      <c r="E152" s="85">
        <v>36913.58</v>
      </c>
      <c r="F152" s="78">
        <f t="shared" si="2"/>
        <v>0.4529273619631902</v>
      </c>
      <c r="G152" s="84">
        <v>45368.99</v>
      </c>
      <c r="H152" s="64">
        <f t="shared" si="3"/>
        <v>0.5566747239263803</v>
      </c>
    </row>
    <row r="153" spans="1:8" ht="15" customHeight="1">
      <c r="A153" s="97" t="s">
        <v>93</v>
      </c>
      <c r="B153" s="46">
        <v>4</v>
      </c>
      <c r="C153" s="46">
        <v>226</v>
      </c>
      <c r="D153" s="61">
        <v>76600</v>
      </c>
      <c r="E153" s="85">
        <v>71461.4</v>
      </c>
      <c r="F153" s="78">
        <f t="shared" si="2"/>
        <v>0.9329164490861618</v>
      </c>
      <c r="G153" s="84">
        <v>71491.4</v>
      </c>
      <c r="H153" s="64">
        <f t="shared" si="3"/>
        <v>0.933308093994778</v>
      </c>
    </row>
    <row r="154" spans="1:8" ht="15" customHeight="1">
      <c r="A154" s="95" t="s">
        <v>108</v>
      </c>
      <c r="B154" s="48">
        <v>4</v>
      </c>
      <c r="C154" s="48">
        <v>290</v>
      </c>
      <c r="D154" s="57">
        <f>D155+D156+D157</f>
        <v>70000</v>
      </c>
      <c r="E154" s="57">
        <f>E155+E156+E157</f>
        <v>20842.48</v>
      </c>
      <c r="F154" s="75">
        <f t="shared" si="2"/>
        <v>0.2977497142857143</v>
      </c>
      <c r="G154" s="57">
        <f>G155+G156+G157</f>
        <v>20842.48</v>
      </c>
      <c r="H154" s="60">
        <f t="shared" si="3"/>
        <v>0.2977497142857143</v>
      </c>
    </row>
    <row r="155" spans="1:8" ht="15" customHeight="1">
      <c r="A155" s="97" t="s">
        <v>56</v>
      </c>
      <c r="B155" s="46">
        <v>4</v>
      </c>
      <c r="C155" s="46">
        <v>290</v>
      </c>
      <c r="D155" s="61">
        <v>20000</v>
      </c>
      <c r="E155" s="62">
        <v>246.28</v>
      </c>
      <c r="F155" s="78">
        <f t="shared" si="2"/>
        <v>0.012314</v>
      </c>
      <c r="G155" s="62">
        <v>246.28</v>
      </c>
      <c r="H155" s="64">
        <f t="shared" si="3"/>
        <v>0.012314</v>
      </c>
    </row>
    <row r="156" spans="1:8" ht="15" customHeight="1">
      <c r="A156" s="97" t="s">
        <v>103</v>
      </c>
      <c r="B156" s="46">
        <v>4</v>
      </c>
      <c r="C156" s="46">
        <v>290</v>
      </c>
      <c r="D156" s="61">
        <v>50000</v>
      </c>
      <c r="E156" s="77">
        <v>20596.2</v>
      </c>
      <c r="F156" s="78">
        <f t="shared" si="2"/>
        <v>0.411924</v>
      </c>
      <c r="G156" s="85">
        <v>20596.2</v>
      </c>
      <c r="H156" s="64">
        <f t="shared" si="3"/>
        <v>0.411924</v>
      </c>
    </row>
    <row r="157" spans="1:8" ht="15" customHeight="1">
      <c r="A157" s="97" t="s">
        <v>215</v>
      </c>
      <c r="B157" s="46">
        <v>4</v>
      </c>
      <c r="C157" s="46">
        <v>290</v>
      </c>
      <c r="D157" s="61"/>
      <c r="E157" s="65"/>
      <c r="F157" s="78"/>
      <c r="G157" s="68"/>
      <c r="H157" s="89"/>
    </row>
    <row r="158" spans="1:8" ht="15" customHeight="1">
      <c r="A158" s="97" t="s">
        <v>74</v>
      </c>
      <c r="B158" s="46">
        <v>4</v>
      </c>
      <c r="C158" s="46">
        <v>310</v>
      </c>
      <c r="D158" s="61">
        <v>20000</v>
      </c>
      <c r="E158" s="65"/>
      <c r="F158" s="78"/>
      <c r="G158" s="62"/>
      <c r="H158" s="64"/>
    </row>
    <row r="159" spans="1:8" ht="15" customHeight="1">
      <c r="A159" s="95" t="s">
        <v>175</v>
      </c>
      <c r="B159" s="48">
        <v>4</v>
      </c>
      <c r="C159" s="48">
        <v>340</v>
      </c>
      <c r="D159" s="57">
        <f>D160+D161</f>
        <v>155000</v>
      </c>
      <c r="E159" s="57">
        <f>E160+E161</f>
        <v>115037.32</v>
      </c>
      <c r="F159" s="75">
        <f>E159/D159*1</f>
        <v>0.7421762580645161</v>
      </c>
      <c r="G159" s="57">
        <f>G160+G161</f>
        <v>116482.56</v>
      </c>
      <c r="H159" s="60">
        <f>G159/D159*1</f>
        <v>0.7515003870967741</v>
      </c>
    </row>
    <row r="160" spans="1:8" ht="15" customHeight="1">
      <c r="A160" s="97" t="s">
        <v>254</v>
      </c>
      <c r="B160" s="46">
        <v>4</v>
      </c>
      <c r="C160" s="46" t="s">
        <v>98</v>
      </c>
      <c r="D160" s="61">
        <v>155000</v>
      </c>
      <c r="E160" s="84">
        <v>115037.32</v>
      </c>
      <c r="F160" s="78">
        <f>E160/D160*1</f>
        <v>0.7421762580645161</v>
      </c>
      <c r="G160" s="85">
        <v>116482.56</v>
      </c>
      <c r="H160" s="64">
        <f>G160/D160*1</f>
        <v>0.7515003870967741</v>
      </c>
    </row>
    <row r="161" spans="1:8" ht="15" customHeight="1">
      <c r="A161" s="97" t="s">
        <v>254</v>
      </c>
      <c r="B161" s="46">
        <v>4</v>
      </c>
      <c r="C161" s="46" t="s">
        <v>99</v>
      </c>
      <c r="D161" s="61"/>
      <c r="E161" s="65"/>
      <c r="F161" s="78"/>
      <c r="G161" s="73"/>
      <c r="H161" s="64"/>
    </row>
    <row r="162" spans="1:8" ht="0.75" customHeight="1">
      <c r="A162" s="98"/>
      <c r="B162" s="46"/>
      <c r="C162" s="46"/>
      <c r="D162" s="61"/>
      <c r="E162" s="65"/>
      <c r="F162" s="83"/>
      <c r="G162" s="68"/>
      <c r="H162" s="87"/>
    </row>
    <row r="163" spans="1:8" ht="28.5" customHeight="1">
      <c r="A163" s="96" t="s">
        <v>128</v>
      </c>
      <c r="B163" s="46">
        <v>5</v>
      </c>
      <c r="C163" s="46"/>
      <c r="D163" s="57">
        <f>D169+D165</f>
        <v>76050</v>
      </c>
      <c r="E163" s="57">
        <f>E169+E165</f>
        <v>67257.29000000001</v>
      </c>
      <c r="F163" s="75">
        <f>E163/D163*1</f>
        <v>0.8843825115055886</v>
      </c>
      <c r="G163" s="57">
        <f>G169+G165</f>
        <v>76050</v>
      </c>
      <c r="H163" s="60">
        <f>G163/D163*1</f>
        <v>1</v>
      </c>
    </row>
    <row r="164" spans="1:8" ht="0.75" customHeight="1">
      <c r="A164" s="96"/>
      <c r="B164" s="46"/>
      <c r="C164" s="46"/>
      <c r="D164" s="57"/>
      <c r="E164" s="70"/>
      <c r="F164" s="76"/>
      <c r="G164" s="58"/>
      <c r="H164" s="90"/>
    </row>
    <row r="165" spans="1:8" ht="15" customHeight="1">
      <c r="A165" s="96" t="s">
        <v>150</v>
      </c>
      <c r="B165" s="46">
        <v>5</v>
      </c>
      <c r="C165" s="49" t="s">
        <v>242</v>
      </c>
      <c r="D165" s="57">
        <f>D166</f>
        <v>49950</v>
      </c>
      <c r="E165" s="57">
        <f>E166</f>
        <v>49950</v>
      </c>
      <c r="F165" s="75">
        <f>E165/D165*1</f>
        <v>1</v>
      </c>
      <c r="G165" s="57">
        <f>G166</f>
        <v>49950</v>
      </c>
      <c r="H165" s="60">
        <f>G165/D165*1</f>
        <v>1</v>
      </c>
    </row>
    <row r="166" spans="1:8" ht="51.75" customHeight="1">
      <c r="A166" s="97" t="s">
        <v>240</v>
      </c>
      <c r="B166" s="46">
        <v>5</v>
      </c>
      <c r="C166" s="49" t="s">
        <v>241</v>
      </c>
      <c r="D166" s="61">
        <v>49950</v>
      </c>
      <c r="E166" s="91">
        <v>49950</v>
      </c>
      <c r="F166" s="78">
        <f>E166/D166*1</f>
        <v>1</v>
      </c>
      <c r="G166" s="81">
        <v>49950</v>
      </c>
      <c r="H166" s="64">
        <f>G166/D166*1</f>
        <v>1</v>
      </c>
    </row>
    <row r="167" spans="1:8" ht="15" customHeight="1" hidden="1">
      <c r="A167" s="97" t="s">
        <v>74</v>
      </c>
      <c r="B167" s="46">
        <v>5</v>
      </c>
      <c r="C167" s="55">
        <v>310</v>
      </c>
      <c r="D167" s="61"/>
      <c r="E167" s="65"/>
      <c r="F167" s="79"/>
      <c r="G167" s="68"/>
      <c r="H167" s="64"/>
    </row>
    <row r="168" spans="1:8" ht="15" customHeight="1">
      <c r="A168" s="97" t="s">
        <v>254</v>
      </c>
      <c r="B168" s="46">
        <v>5</v>
      </c>
      <c r="C168" s="55">
        <v>340</v>
      </c>
      <c r="D168" s="61">
        <v>49950</v>
      </c>
      <c r="E168" s="91">
        <v>49950</v>
      </c>
      <c r="F168" s="78">
        <f>E168/D168*1</f>
        <v>1</v>
      </c>
      <c r="G168" s="81">
        <v>49950</v>
      </c>
      <c r="H168" s="64">
        <f>G168/D168*1</f>
        <v>1</v>
      </c>
    </row>
    <row r="169" spans="1:8" ht="15" customHeight="1">
      <c r="A169" s="96" t="s">
        <v>150</v>
      </c>
      <c r="B169" s="46">
        <v>5</v>
      </c>
      <c r="C169" s="49" t="s">
        <v>239</v>
      </c>
      <c r="D169" s="57">
        <f>D170</f>
        <v>26100</v>
      </c>
      <c r="E169" s="57">
        <f>E170</f>
        <v>17307.29</v>
      </c>
      <c r="F169" s="75">
        <f>E169/D169*1</f>
        <v>0.6631145593869732</v>
      </c>
      <c r="G169" s="57">
        <f>G170</f>
        <v>26100</v>
      </c>
      <c r="H169" s="60">
        <f>G169/D169*1</f>
        <v>1</v>
      </c>
    </row>
    <row r="170" spans="1:8" ht="37.5" customHeight="1">
      <c r="A170" s="97" t="s">
        <v>235</v>
      </c>
      <c r="B170" s="56">
        <v>5</v>
      </c>
      <c r="C170" s="49" t="s">
        <v>238</v>
      </c>
      <c r="D170" s="92">
        <f>D171</f>
        <v>26100</v>
      </c>
      <c r="E170" s="92">
        <f>E171</f>
        <v>17307.29</v>
      </c>
      <c r="F170" s="75">
        <f>E170/D170*1</f>
        <v>0.6631145593869732</v>
      </c>
      <c r="G170" s="92">
        <f>G171</f>
        <v>26100</v>
      </c>
      <c r="H170" s="60">
        <f>G170/D170*1</f>
        <v>1</v>
      </c>
    </row>
    <row r="171" spans="1:8" ht="15" customHeight="1">
      <c r="A171" s="97" t="s">
        <v>254</v>
      </c>
      <c r="B171" s="46">
        <v>5</v>
      </c>
      <c r="C171" s="46" t="s">
        <v>99</v>
      </c>
      <c r="D171" s="93">
        <v>26100</v>
      </c>
      <c r="E171" s="94">
        <v>17307.29</v>
      </c>
      <c r="F171" s="78">
        <f>E171/D171*1</f>
        <v>0.6631145593869732</v>
      </c>
      <c r="G171" s="81">
        <v>26100</v>
      </c>
      <c r="H171" s="64">
        <f>G171/D171*1</f>
        <v>1</v>
      </c>
    </row>
    <row r="172" spans="1:4" ht="15" customHeight="1">
      <c r="A172" s="21"/>
      <c r="B172" s="22"/>
      <c r="C172" s="22"/>
      <c r="D172" s="24"/>
    </row>
    <row r="173" spans="1:4" ht="15" customHeight="1">
      <c r="A173" s="21"/>
      <c r="B173" s="22"/>
      <c r="C173" s="22"/>
      <c r="D173" s="24"/>
    </row>
    <row r="174" spans="1:2" ht="15" customHeight="1">
      <c r="A174" s="1" t="s">
        <v>104</v>
      </c>
      <c r="B174" s="1"/>
    </row>
    <row r="175" spans="1:4" ht="15.75">
      <c r="A175" s="7" t="s">
        <v>76</v>
      </c>
      <c r="B175" s="1"/>
      <c r="C175" s="104" t="s">
        <v>233</v>
      </c>
      <c r="D175" s="104"/>
    </row>
    <row r="176" spans="1:4" ht="15.75">
      <c r="A176" s="8" t="s">
        <v>77</v>
      </c>
      <c r="B176" s="7"/>
      <c r="C176" s="28"/>
      <c r="D176" s="28"/>
    </row>
    <row r="178" spans="1:4" ht="15.75">
      <c r="A178" s="1" t="s">
        <v>105</v>
      </c>
      <c r="B178" s="8"/>
      <c r="C178" s="8"/>
      <c r="D178" s="8"/>
    </row>
    <row r="179" spans="1:4" ht="15.75">
      <c r="A179" s="1" t="s">
        <v>81</v>
      </c>
      <c r="C179" s="104" t="s">
        <v>234</v>
      </c>
      <c r="D179" s="104"/>
    </row>
    <row r="180" ht="15.75">
      <c r="A180" s="27" t="s">
        <v>244</v>
      </c>
    </row>
    <row r="181" spans="1:2" ht="15.75">
      <c r="A181" s="1"/>
      <c r="B181" s="1"/>
    </row>
    <row r="182" spans="1:3" ht="15.75">
      <c r="A182" s="8" t="s">
        <v>79</v>
      </c>
      <c r="C182" s="1" t="s">
        <v>234</v>
      </c>
    </row>
    <row r="183" spans="1:4" ht="15.75">
      <c r="A183" s="27" t="s">
        <v>253</v>
      </c>
      <c r="B183" s="1"/>
      <c r="C183" s="28"/>
      <c r="D183" s="28"/>
    </row>
    <row r="184" ht="15.75">
      <c r="A184" s="1" t="s">
        <v>247</v>
      </c>
    </row>
    <row r="185" spans="1:4" ht="15.75">
      <c r="A185" s="27"/>
      <c r="B185" s="27"/>
      <c r="C185" s="27"/>
      <c r="D185" s="27"/>
    </row>
    <row r="187" spans="1:4" ht="15.75">
      <c r="A187" s="8"/>
      <c r="B187" s="8"/>
      <c r="C187" s="8"/>
      <c r="D187" s="8"/>
    </row>
    <row r="189" spans="1:4" ht="15.75">
      <c r="A189" s="27"/>
      <c r="B189" s="27"/>
      <c r="C189" s="27"/>
      <c r="D189" s="27"/>
    </row>
    <row r="191" spans="1:2" ht="15.75">
      <c r="A191" s="1"/>
      <c r="B191" s="1"/>
    </row>
    <row r="193" spans="1:2" ht="15.75">
      <c r="A193" s="1"/>
      <c r="B193" s="1"/>
    </row>
    <row r="195" spans="1:2" ht="15.75">
      <c r="A195" s="1"/>
      <c r="B195" s="1"/>
    </row>
    <row r="196" spans="1:2" ht="15.75">
      <c r="A196" s="1"/>
      <c r="B196" s="1"/>
    </row>
    <row r="198" spans="1:2" ht="15.75">
      <c r="A198" s="1"/>
      <c r="B198" s="1"/>
    </row>
  </sheetData>
  <sheetProtection/>
  <mergeCells count="7">
    <mergeCell ref="A2:H2"/>
    <mergeCell ref="C175:D175"/>
    <mergeCell ref="C179:D179"/>
    <mergeCell ref="A85:D85"/>
    <mergeCell ref="A86:A87"/>
    <mergeCell ref="C86:C87"/>
    <mergeCell ref="D86:D87"/>
  </mergeCells>
  <printOptions/>
  <pageMargins left="0.3937007874015748" right="0.2362204724409449" top="0.2362204724409449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92"/>
  <sheetViews>
    <sheetView zoomScalePageLayoutView="0" workbookViewId="0" topLeftCell="A155">
      <selection activeCell="G176" sqref="G176"/>
    </sheetView>
  </sheetViews>
  <sheetFormatPr defaultColWidth="9.140625" defaultRowHeight="12.75"/>
  <cols>
    <col min="1" max="1" width="2.57421875" style="0" customWidth="1"/>
    <col min="2" max="2" width="60.8515625" style="0" customWidth="1"/>
    <col min="3" max="3" width="5.28125" style="0" customWidth="1"/>
    <col min="4" max="4" width="19.421875" style="0" customWidth="1"/>
    <col min="5" max="5" width="11.57421875" style="0" customWidth="1"/>
  </cols>
  <sheetData>
    <row r="1" spans="2:3" ht="17.25">
      <c r="B1" s="2" t="s">
        <v>57</v>
      </c>
      <c r="C1" s="2"/>
    </row>
    <row r="3" spans="2:4" ht="15" customHeight="1">
      <c r="B3" s="3" t="s">
        <v>58</v>
      </c>
      <c r="C3" s="3"/>
      <c r="D3" s="3" t="s">
        <v>59</v>
      </c>
    </row>
    <row r="4" spans="2:4" ht="15" customHeight="1">
      <c r="B4" s="4" t="s">
        <v>10</v>
      </c>
      <c r="C4" s="4"/>
      <c r="D4" s="6"/>
    </row>
    <row r="5" spans="2:4" ht="15" customHeight="1">
      <c r="B5" s="4" t="s">
        <v>9</v>
      </c>
      <c r="C5" s="4"/>
      <c r="D5" s="6"/>
    </row>
    <row r="6" spans="2:4" ht="15" customHeight="1">
      <c r="B6" s="4" t="s">
        <v>61</v>
      </c>
      <c r="C6" s="4"/>
      <c r="D6" s="6"/>
    </row>
    <row r="7" spans="2:4" ht="15" customHeight="1">
      <c r="B7" s="4" t="s">
        <v>0</v>
      </c>
      <c r="C7" s="4"/>
      <c r="D7" s="6"/>
    </row>
    <row r="8" spans="2:4" ht="49.5" customHeight="1">
      <c r="B8" s="4" t="s">
        <v>62</v>
      </c>
      <c r="C8" s="4"/>
      <c r="D8" s="6"/>
    </row>
    <row r="9" spans="2:4" ht="49.5" customHeight="1">
      <c r="B9" s="4" t="s">
        <v>63</v>
      </c>
      <c r="C9" s="4"/>
      <c r="D9" s="6"/>
    </row>
    <row r="10" spans="2:4" ht="45.75" customHeight="1">
      <c r="B10" s="4" t="s">
        <v>64</v>
      </c>
      <c r="C10" s="4"/>
      <c r="D10" s="6"/>
    </row>
    <row r="11" spans="2:4" ht="33" customHeight="1">
      <c r="B11" s="4" t="s">
        <v>6</v>
      </c>
      <c r="C11" s="4"/>
      <c r="D11" s="6"/>
    </row>
    <row r="12" spans="2:4" ht="33" customHeight="1">
      <c r="B12" s="4" t="s">
        <v>65</v>
      </c>
      <c r="C12" s="4"/>
      <c r="D12" s="6"/>
    </row>
    <row r="13" spans="2:4" ht="15" customHeight="1">
      <c r="B13" s="4" t="s">
        <v>0</v>
      </c>
      <c r="C13" s="4"/>
      <c r="D13" s="6"/>
    </row>
    <row r="14" spans="2:4" ht="32.25" customHeight="1">
      <c r="B14" s="4" t="s">
        <v>13</v>
      </c>
      <c r="C14" s="4"/>
      <c r="D14" s="6"/>
    </row>
    <row r="15" spans="2:4" ht="33.75" customHeight="1">
      <c r="B15" s="4" t="s">
        <v>12</v>
      </c>
      <c r="C15" s="4"/>
      <c r="D15" s="6"/>
    </row>
    <row r="16" spans="2:4" ht="15" customHeight="1">
      <c r="B16" s="4" t="s">
        <v>11</v>
      </c>
      <c r="C16" s="4"/>
      <c r="D16" s="6"/>
    </row>
    <row r="17" spans="2:4" ht="15" customHeight="1">
      <c r="B17" s="4" t="s">
        <v>9</v>
      </c>
      <c r="C17" s="4"/>
      <c r="D17" s="6"/>
    </row>
    <row r="18" spans="2:4" ht="32.25" customHeight="1">
      <c r="B18" s="4" t="s">
        <v>66</v>
      </c>
      <c r="C18" s="4"/>
      <c r="D18" s="6"/>
    </row>
    <row r="19" spans="2:4" ht="35.25" customHeight="1">
      <c r="B19" s="4" t="s">
        <v>67</v>
      </c>
      <c r="C19" s="4"/>
      <c r="D19" s="6"/>
    </row>
    <row r="20" spans="2:4" ht="15" customHeight="1">
      <c r="B20" s="4" t="s">
        <v>0</v>
      </c>
      <c r="C20" s="4"/>
      <c r="D20" s="6"/>
    </row>
    <row r="21" spans="2:4" ht="15" customHeight="1">
      <c r="B21" s="4" t="s">
        <v>3</v>
      </c>
      <c r="C21" s="4"/>
      <c r="D21" s="6"/>
    </row>
    <row r="22" spans="2:4" ht="15" customHeight="1">
      <c r="B22" s="4" t="s">
        <v>4</v>
      </c>
      <c r="C22" s="4"/>
      <c r="D22" s="6"/>
    </row>
    <row r="23" spans="2:4" ht="15" customHeight="1">
      <c r="B23" s="4" t="s">
        <v>5</v>
      </c>
      <c r="C23" s="4"/>
      <c r="D23" s="6"/>
    </row>
    <row r="24" spans="2:4" ht="15" customHeight="1">
      <c r="B24" s="4" t="s">
        <v>16</v>
      </c>
      <c r="C24" s="4"/>
      <c r="D24" s="6"/>
    </row>
    <row r="25" spans="2:4" ht="15" customHeight="1">
      <c r="B25" s="4" t="s">
        <v>17</v>
      </c>
      <c r="C25" s="4"/>
      <c r="D25" s="6"/>
    </row>
    <row r="26" spans="2:4" ht="15.75" customHeight="1">
      <c r="B26" s="4" t="s">
        <v>18</v>
      </c>
      <c r="C26" s="4"/>
      <c r="D26" s="6" t="s">
        <v>60</v>
      </c>
    </row>
    <row r="27" spans="2:4" ht="15" customHeight="1">
      <c r="B27" s="4" t="s">
        <v>2</v>
      </c>
      <c r="C27" s="4"/>
      <c r="D27" s="6" t="s">
        <v>60</v>
      </c>
    </row>
    <row r="28" spans="2:4" ht="15" customHeight="1">
      <c r="B28" s="4" t="s">
        <v>1</v>
      </c>
      <c r="C28" s="4"/>
      <c r="D28" s="6" t="s">
        <v>60</v>
      </c>
    </row>
    <row r="29" spans="2:4" ht="15" customHeight="1">
      <c r="B29" s="4" t="s">
        <v>7</v>
      </c>
      <c r="C29" s="4"/>
      <c r="D29" s="6" t="s">
        <v>60</v>
      </c>
    </row>
    <row r="30" spans="2:4" ht="15" customHeight="1">
      <c r="B30" s="4" t="s">
        <v>8</v>
      </c>
      <c r="C30" s="4"/>
      <c r="D30" s="6" t="s">
        <v>60</v>
      </c>
    </row>
    <row r="31" spans="2:4" ht="30.75" customHeight="1">
      <c r="B31" s="4" t="s">
        <v>68</v>
      </c>
      <c r="C31" s="4"/>
      <c r="D31" s="6" t="s">
        <v>60</v>
      </c>
    </row>
    <row r="32" spans="2:4" ht="15" customHeight="1">
      <c r="B32" s="4" t="s">
        <v>0</v>
      </c>
      <c r="C32" s="4"/>
      <c r="D32" s="6" t="s">
        <v>60</v>
      </c>
    </row>
    <row r="33" spans="2:4" ht="15" customHeight="1">
      <c r="B33" s="4" t="s">
        <v>14</v>
      </c>
      <c r="C33" s="4"/>
      <c r="D33" s="6" t="s">
        <v>60</v>
      </c>
    </row>
    <row r="34" spans="2:4" ht="15" customHeight="1">
      <c r="B34" s="4" t="s">
        <v>15</v>
      </c>
      <c r="C34" s="4"/>
      <c r="D34" s="6" t="s">
        <v>60</v>
      </c>
    </row>
    <row r="35" spans="2:4" ht="15" customHeight="1">
      <c r="B35" s="4" t="s">
        <v>40</v>
      </c>
      <c r="C35" s="4"/>
      <c r="D35" s="6" t="s">
        <v>60</v>
      </c>
    </row>
    <row r="36" spans="2:4" ht="15" customHeight="1">
      <c r="B36" s="4" t="s">
        <v>41</v>
      </c>
      <c r="C36" s="4"/>
      <c r="D36" s="6" t="s">
        <v>60</v>
      </c>
    </row>
    <row r="37" spans="2:4" ht="15" customHeight="1">
      <c r="B37" s="4" t="s">
        <v>37</v>
      </c>
      <c r="C37" s="4"/>
      <c r="D37" s="6" t="s">
        <v>60</v>
      </c>
    </row>
    <row r="38" spans="2:4" ht="17.25" customHeight="1">
      <c r="B38" s="4" t="s">
        <v>38</v>
      </c>
      <c r="C38" s="4"/>
      <c r="D38" s="6" t="s">
        <v>60</v>
      </c>
    </row>
    <row r="39" spans="2:4" ht="15" customHeight="1">
      <c r="B39" s="4" t="s">
        <v>19</v>
      </c>
      <c r="C39" s="4"/>
      <c r="D39" s="6" t="s">
        <v>60</v>
      </c>
    </row>
    <row r="40" spans="2:4" ht="15" customHeight="1">
      <c r="B40" s="4" t="s">
        <v>39</v>
      </c>
      <c r="C40" s="4"/>
      <c r="D40" s="6" t="s">
        <v>60</v>
      </c>
    </row>
    <row r="41" spans="2:4" ht="15" customHeight="1">
      <c r="B41" s="4" t="s">
        <v>35</v>
      </c>
      <c r="C41" s="4"/>
      <c r="D41" s="6" t="s">
        <v>60</v>
      </c>
    </row>
    <row r="42" spans="2:4" ht="15" customHeight="1">
      <c r="B42" s="4" t="s">
        <v>34</v>
      </c>
      <c r="C42" s="4"/>
      <c r="D42" s="6" t="s">
        <v>60</v>
      </c>
    </row>
    <row r="43" spans="2:4" ht="15" customHeight="1">
      <c r="B43" s="4" t="s">
        <v>42</v>
      </c>
      <c r="C43" s="4"/>
      <c r="D43" s="6" t="s">
        <v>60</v>
      </c>
    </row>
    <row r="44" spans="2:4" ht="15" customHeight="1">
      <c r="B44" s="4" t="s">
        <v>9</v>
      </c>
      <c r="C44" s="4"/>
      <c r="D44" s="6" t="s">
        <v>60</v>
      </c>
    </row>
    <row r="45" spans="2:4" ht="15" customHeight="1">
      <c r="B45" s="4" t="s">
        <v>32</v>
      </c>
      <c r="C45" s="4"/>
      <c r="D45" s="6" t="s">
        <v>60</v>
      </c>
    </row>
    <row r="46" spans="2:4" ht="32.25" customHeight="1">
      <c r="B46" s="4" t="s">
        <v>69</v>
      </c>
      <c r="C46" s="4"/>
      <c r="D46" s="6" t="s">
        <v>60</v>
      </c>
    </row>
    <row r="47" spans="2:4" ht="15" customHeight="1">
      <c r="B47" s="4" t="s">
        <v>0</v>
      </c>
      <c r="C47" s="4"/>
      <c r="D47" s="6" t="s">
        <v>60</v>
      </c>
    </row>
    <row r="48" spans="2:4" ht="15" customHeight="1">
      <c r="B48" s="4" t="s">
        <v>21</v>
      </c>
      <c r="C48" s="4"/>
      <c r="D48" s="6" t="s">
        <v>60</v>
      </c>
    </row>
    <row r="49" spans="2:4" ht="15" customHeight="1">
      <c r="B49" s="4" t="s">
        <v>22</v>
      </c>
      <c r="C49" s="4"/>
      <c r="D49" s="6" t="s">
        <v>60</v>
      </c>
    </row>
    <row r="50" spans="2:4" ht="15" customHeight="1">
      <c r="B50" s="4" t="s">
        <v>23</v>
      </c>
      <c r="C50" s="4"/>
      <c r="D50" s="6" t="s">
        <v>60</v>
      </c>
    </row>
    <row r="51" spans="2:4" ht="15" customHeight="1">
      <c r="B51" s="4" t="s">
        <v>24</v>
      </c>
      <c r="C51" s="4"/>
      <c r="D51" s="6"/>
    </row>
    <row r="52" spans="2:4" ht="15" customHeight="1">
      <c r="B52" s="4" t="s">
        <v>25</v>
      </c>
      <c r="C52" s="4"/>
      <c r="D52" s="6" t="s">
        <v>60</v>
      </c>
    </row>
    <row r="53" spans="2:4" ht="15" customHeight="1">
      <c r="B53" s="4" t="s">
        <v>28</v>
      </c>
      <c r="C53" s="4"/>
      <c r="D53" s="6" t="s">
        <v>60</v>
      </c>
    </row>
    <row r="54" spans="2:4" ht="15" customHeight="1">
      <c r="B54" s="4" t="s">
        <v>29</v>
      </c>
      <c r="C54" s="4"/>
      <c r="D54" s="6" t="s">
        <v>60</v>
      </c>
    </row>
    <row r="55" spans="2:4" ht="15" customHeight="1">
      <c r="B55" s="4" t="s">
        <v>30</v>
      </c>
      <c r="C55" s="4"/>
      <c r="D55" s="6" t="s">
        <v>60</v>
      </c>
    </row>
    <row r="56" spans="2:4" ht="15" customHeight="1">
      <c r="B56" s="4" t="s">
        <v>36</v>
      </c>
      <c r="C56" s="4"/>
      <c r="D56" s="6" t="s">
        <v>60</v>
      </c>
    </row>
    <row r="57" spans="2:4" ht="15" customHeight="1">
      <c r="B57" s="4" t="s">
        <v>20</v>
      </c>
      <c r="C57" s="4"/>
      <c r="D57" s="6" t="s">
        <v>60</v>
      </c>
    </row>
    <row r="58" spans="2:4" ht="15" customHeight="1">
      <c r="B58" s="4" t="s">
        <v>26</v>
      </c>
      <c r="C58" s="4"/>
      <c r="D58" s="6" t="s">
        <v>60</v>
      </c>
    </row>
    <row r="59" spans="2:4" ht="15" customHeight="1">
      <c r="B59" s="4" t="s">
        <v>27</v>
      </c>
      <c r="C59" s="4"/>
      <c r="D59" s="6" t="s">
        <v>60</v>
      </c>
    </row>
    <row r="60" spans="2:4" ht="15" customHeight="1">
      <c r="B60" s="4" t="s">
        <v>31</v>
      </c>
      <c r="C60" s="4"/>
      <c r="D60" s="6" t="s">
        <v>60</v>
      </c>
    </row>
    <row r="61" spans="2:4" ht="46.5" customHeight="1">
      <c r="B61" s="4" t="s">
        <v>70</v>
      </c>
      <c r="C61" s="4"/>
      <c r="D61" s="6" t="s">
        <v>60</v>
      </c>
    </row>
    <row r="62" spans="2:4" ht="15" customHeight="1">
      <c r="B62" s="4" t="s">
        <v>0</v>
      </c>
      <c r="C62" s="4"/>
      <c r="D62" s="6" t="s">
        <v>60</v>
      </c>
    </row>
    <row r="63" spans="2:4" ht="15" customHeight="1">
      <c r="B63" s="4" t="s">
        <v>43</v>
      </c>
      <c r="C63" s="4"/>
      <c r="D63" s="6" t="s">
        <v>60</v>
      </c>
    </row>
    <row r="64" spans="2:4" ht="15" customHeight="1">
      <c r="B64" s="4" t="s">
        <v>33</v>
      </c>
      <c r="C64" s="4"/>
      <c r="D64" s="6" t="s">
        <v>60</v>
      </c>
    </row>
    <row r="65" spans="2:4" ht="15" customHeight="1">
      <c r="B65" s="4" t="s">
        <v>44</v>
      </c>
      <c r="C65" s="4"/>
      <c r="D65" s="6" t="s">
        <v>60</v>
      </c>
    </row>
    <row r="66" spans="2:4" ht="15" customHeight="1">
      <c r="B66" s="4" t="s">
        <v>45</v>
      </c>
      <c r="C66" s="4"/>
      <c r="D66" s="6" t="s">
        <v>60</v>
      </c>
    </row>
    <row r="67" spans="2:4" ht="15" customHeight="1">
      <c r="B67" s="4" t="s">
        <v>46</v>
      </c>
      <c r="C67" s="4"/>
      <c r="D67" s="6" t="s">
        <v>60</v>
      </c>
    </row>
    <row r="68" spans="2:4" ht="15" customHeight="1">
      <c r="B68" s="4" t="s">
        <v>47</v>
      </c>
      <c r="C68" s="4"/>
      <c r="D68" s="6" t="s">
        <v>60</v>
      </c>
    </row>
    <row r="69" spans="2:4" ht="15" customHeight="1">
      <c r="B69" s="4" t="s">
        <v>48</v>
      </c>
      <c r="C69" s="4"/>
      <c r="D69" s="6" t="s">
        <v>60</v>
      </c>
    </row>
    <row r="70" spans="2:4" ht="15" customHeight="1">
      <c r="B70" s="4" t="s">
        <v>49</v>
      </c>
      <c r="C70" s="4"/>
      <c r="D70" s="6" t="s">
        <v>60</v>
      </c>
    </row>
    <row r="71" spans="2:4" ht="15" customHeight="1">
      <c r="B71" s="4" t="s">
        <v>54</v>
      </c>
      <c r="C71" s="4"/>
      <c r="D71" s="6" t="s">
        <v>60</v>
      </c>
    </row>
    <row r="72" spans="2:4" ht="15" customHeight="1">
      <c r="B72" s="4" t="s">
        <v>50</v>
      </c>
      <c r="C72" s="4"/>
      <c r="D72" s="6" t="s">
        <v>60</v>
      </c>
    </row>
    <row r="73" spans="2:4" ht="15" customHeight="1">
      <c r="B73" s="4" t="s">
        <v>51</v>
      </c>
      <c r="C73" s="4"/>
      <c r="D73" s="6" t="s">
        <v>60</v>
      </c>
    </row>
    <row r="74" spans="2:4" ht="15" customHeight="1">
      <c r="B74" s="4" t="s">
        <v>52</v>
      </c>
      <c r="C74" s="4"/>
      <c r="D74" s="6" t="s">
        <v>60</v>
      </c>
    </row>
    <row r="75" spans="2:4" ht="15" customHeight="1">
      <c r="B75" s="4" t="s">
        <v>53</v>
      </c>
      <c r="C75" s="4"/>
      <c r="D75" s="6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2:5" ht="15.75">
      <c r="B83" s="105" t="s">
        <v>71</v>
      </c>
      <c r="C83" s="105"/>
      <c r="D83" s="105"/>
      <c r="E83" s="105"/>
    </row>
    <row r="85" spans="2:5" ht="31.5" customHeight="1">
      <c r="B85" s="108" t="s">
        <v>58</v>
      </c>
      <c r="C85" s="12" t="s">
        <v>121</v>
      </c>
      <c r="D85" s="108" t="s">
        <v>72</v>
      </c>
      <c r="E85" s="110" t="s">
        <v>73</v>
      </c>
    </row>
    <row r="86" spans="2:5" ht="15.75">
      <c r="B86" s="109"/>
      <c r="C86" s="11"/>
      <c r="D86" s="109"/>
      <c r="E86" s="110"/>
    </row>
    <row r="87" spans="2:5" ht="30" customHeight="1">
      <c r="B87" s="5" t="s">
        <v>187</v>
      </c>
      <c r="C87" s="4"/>
      <c r="D87" s="16"/>
      <c r="E87" s="19">
        <f>E88+E91+E98</f>
        <v>0</v>
      </c>
    </row>
    <row r="88" spans="2:5" ht="15" customHeight="1">
      <c r="B88" s="5" t="s">
        <v>134</v>
      </c>
      <c r="C88" s="3">
        <v>2</v>
      </c>
      <c r="D88" s="10"/>
      <c r="E88" s="19">
        <f>E89+E90</f>
        <v>0</v>
      </c>
    </row>
    <row r="89" spans="2:5" ht="15" customHeight="1">
      <c r="B89" s="4" t="s">
        <v>143</v>
      </c>
      <c r="C89" s="9">
        <v>2</v>
      </c>
      <c r="D89" s="13" t="s">
        <v>146</v>
      </c>
      <c r="E89" s="20"/>
    </row>
    <row r="90" spans="2:5" ht="15" customHeight="1">
      <c r="B90" s="4" t="s">
        <v>148</v>
      </c>
      <c r="C90" s="9">
        <v>2</v>
      </c>
      <c r="D90" s="13"/>
      <c r="E90" s="20"/>
    </row>
    <row r="91" spans="2:5" ht="15" customHeight="1">
      <c r="B91" s="5" t="s">
        <v>144</v>
      </c>
      <c r="C91" s="3">
        <v>4</v>
      </c>
      <c r="D91" s="10"/>
      <c r="E91" s="19">
        <f>E92+E93+E96+E97+E94+E95</f>
        <v>0</v>
      </c>
    </row>
    <row r="92" spans="2:5" ht="20.25" customHeight="1">
      <c r="B92" s="4" t="s">
        <v>212</v>
      </c>
      <c r="C92" s="9">
        <v>4</v>
      </c>
      <c r="D92" s="13" t="s">
        <v>147</v>
      </c>
      <c r="E92" s="20"/>
    </row>
    <row r="93" spans="2:5" ht="30" customHeight="1">
      <c r="B93" s="4" t="s">
        <v>145</v>
      </c>
      <c r="C93" s="9">
        <v>4</v>
      </c>
      <c r="D93" s="13" t="s">
        <v>102</v>
      </c>
      <c r="E93" s="20"/>
    </row>
    <row r="94" spans="2:5" ht="47.25" customHeight="1">
      <c r="B94" s="4" t="s">
        <v>156</v>
      </c>
      <c r="C94" s="9">
        <v>4</v>
      </c>
      <c r="D94" s="13" t="s">
        <v>185</v>
      </c>
      <c r="E94" s="20"/>
    </row>
    <row r="95" spans="2:5" ht="49.5" customHeight="1">
      <c r="B95" s="4" t="s">
        <v>182</v>
      </c>
      <c r="C95" s="9">
        <v>4</v>
      </c>
      <c r="D95" s="13" t="s">
        <v>102</v>
      </c>
      <c r="E95" s="20"/>
    </row>
    <row r="96" spans="2:5" ht="45.75" customHeight="1">
      <c r="B96" s="4" t="s">
        <v>183</v>
      </c>
      <c r="C96" s="9">
        <v>4</v>
      </c>
      <c r="D96" s="13" t="s">
        <v>186</v>
      </c>
      <c r="E96" s="20"/>
    </row>
    <row r="97" spans="2:5" ht="47.25" customHeight="1">
      <c r="B97" s="4" t="s">
        <v>184</v>
      </c>
      <c r="C97" s="9">
        <v>4</v>
      </c>
      <c r="D97" s="13" t="s">
        <v>102</v>
      </c>
      <c r="E97" s="20"/>
    </row>
    <row r="98" spans="2:5" ht="15" customHeight="1">
      <c r="B98" s="5"/>
      <c r="C98" s="3"/>
      <c r="D98" s="10"/>
      <c r="E98" s="19"/>
    </row>
    <row r="99" spans="2:5" ht="17.25" customHeight="1">
      <c r="B99" s="5" t="s">
        <v>154</v>
      </c>
      <c r="C99" s="3"/>
      <c r="D99" s="10"/>
      <c r="E99" s="19">
        <f>E101+E104</f>
        <v>0</v>
      </c>
    </row>
    <row r="100" spans="2:5" ht="15" customHeight="1">
      <c r="B100" s="4" t="s">
        <v>0</v>
      </c>
      <c r="C100" s="9"/>
      <c r="D100" s="13"/>
      <c r="E100" s="19"/>
    </row>
    <row r="101" spans="2:5" ht="15" customHeight="1">
      <c r="B101" s="5" t="s">
        <v>139</v>
      </c>
      <c r="C101" s="3">
        <v>2</v>
      </c>
      <c r="D101" s="10"/>
      <c r="E101" s="19">
        <f>E102+E103</f>
        <v>0</v>
      </c>
    </row>
    <row r="102" spans="2:5" ht="15" customHeight="1">
      <c r="B102" s="4" t="s">
        <v>122</v>
      </c>
      <c r="C102" s="9">
        <v>2</v>
      </c>
      <c r="D102" s="13" t="s">
        <v>123</v>
      </c>
      <c r="E102" s="20"/>
    </row>
    <row r="103" spans="2:5" ht="15" customHeight="1">
      <c r="B103" s="4" t="s">
        <v>129</v>
      </c>
      <c r="C103" s="9">
        <v>2</v>
      </c>
      <c r="D103" s="13" t="s">
        <v>130</v>
      </c>
      <c r="E103" s="20"/>
    </row>
    <row r="104" spans="2:5" ht="15" customHeight="1">
      <c r="B104" s="5" t="s">
        <v>155</v>
      </c>
      <c r="C104" s="3">
        <v>4</v>
      </c>
      <c r="D104" s="10"/>
      <c r="E104" s="19">
        <f>E105+E107+E108+E106</f>
        <v>0</v>
      </c>
    </row>
    <row r="105" spans="2:5" ht="59.25" customHeight="1">
      <c r="B105" s="5" t="s">
        <v>217</v>
      </c>
      <c r="C105" s="3">
        <v>4</v>
      </c>
      <c r="D105" s="26" t="s">
        <v>188</v>
      </c>
      <c r="E105" s="20"/>
    </row>
    <row r="106" spans="2:5" ht="48" customHeight="1">
      <c r="B106" s="5" t="s">
        <v>214</v>
      </c>
      <c r="C106" s="3">
        <v>4</v>
      </c>
      <c r="D106" s="26" t="s">
        <v>190</v>
      </c>
      <c r="E106" s="20"/>
    </row>
    <row r="107" spans="2:5" ht="30" customHeight="1">
      <c r="B107" s="5" t="s">
        <v>161</v>
      </c>
      <c r="C107" s="3">
        <v>4</v>
      </c>
      <c r="D107" s="26" t="s">
        <v>189</v>
      </c>
      <c r="E107" s="20"/>
    </row>
    <row r="108" spans="2:5" ht="48.75" customHeight="1">
      <c r="B108" s="5" t="s">
        <v>230</v>
      </c>
      <c r="C108" s="3">
        <v>4</v>
      </c>
      <c r="D108" s="26" t="s">
        <v>191</v>
      </c>
      <c r="E108" s="20"/>
    </row>
    <row r="109" spans="2:5" ht="15" customHeight="1">
      <c r="B109" s="5" t="s">
        <v>158</v>
      </c>
      <c r="C109" s="3"/>
      <c r="D109" s="26"/>
      <c r="E109" s="19">
        <f>E110+E129</f>
        <v>0</v>
      </c>
    </row>
    <row r="110" spans="2:5" ht="15" customHeight="1">
      <c r="B110" s="5" t="s">
        <v>149</v>
      </c>
      <c r="C110" s="3">
        <v>2</v>
      </c>
      <c r="D110" s="26" t="s">
        <v>192</v>
      </c>
      <c r="E110" s="19">
        <f>E111+E112+E113+E115+E116+E117+E118+E119+E121+E122+E123+E124+E126+E127+E128</f>
        <v>0</v>
      </c>
    </row>
    <row r="111" spans="2:5" ht="15" customHeight="1">
      <c r="B111" s="4" t="s">
        <v>83</v>
      </c>
      <c r="C111" s="9">
        <v>2</v>
      </c>
      <c r="D111" s="13">
        <v>212</v>
      </c>
      <c r="E111" s="20"/>
    </row>
    <row r="112" spans="2:5" ht="15" customHeight="1">
      <c r="B112" s="4" t="s">
        <v>88</v>
      </c>
      <c r="C112" s="9">
        <v>2</v>
      </c>
      <c r="D112" s="13">
        <v>221</v>
      </c>
      <c r="E112" s="20"/>
    </row>
    <row r="113" spans="2:5" ht="15" customHeight="1">
      <c r="B113" s="4" t="s">
        <v>55</v>
      </c>
      <c r="C113" s="9">
        <v>2</v>
      </c>
      <c r="D113" s="13">
        <v>222</v>
      </c>
      <c r="E113" s="20"/>
    </row>
    <row r="114" spans="2:5" ht="15" customHeight="1">
      <c r="B114" s="5" t="s">
        <v>174</v>
      </c>
      <c r="C114" s="3">
        <v>2</v>
      </c>
      <c r="D114" s="10" t="s">
        <v>172</v>
      </c>
      <c r="E114" s="19">
        <f>E115+E116+E117</f>
        <v>0</v>
      </c>
    </row>
    <row r="115" spans="2:5" ht="15" customHeight="1">
      <c r="B115" s="4" t="s">
        <v>89</v>
      </c>
      <c r="C115" s="9">
        <v>2</v>
      </c>
      <c r="D115" s="13" t="s">
        <v>85</v>
      </c>
      <c r="E115" s="20"/>
    </row>
    <row r="116" spans="2:5" ht="15" customHeight="1">
      <c r="B116" s="4" t="s">
        <v>92</v>
      </c>
      <c r="C116" s="9">
        <v>2</v>
      </c>
      <c r="D116" s="13" t="s">
        <v>86</v>
      </c>
      <c r="E116" s="20"/>
    </row>
    <row r="117" spans="2:5" ht="15" customHeight="1">
      <c r="B117" s="4" t="s">
        <v>90</v>
      </c>
      <c r="C117" s="9">
        <v>2</v>
      </c>
      <c r="D117" s="13" t="s">
        <v>87</v>
      </c>
      <c r="E117" s="20"/>
    </row>
    <row r="118" spans="2:5" ht="15" customHeight="1">
      <c r="B118" s="4" t="s">
        <v>91</v>
      </c>
      <c r="C118" s="9">
        <v>2</v>
      </c>
      <c r="D118" s="13">
        <v>225</v>
      </c>
      <c r="E118" s="20"/>
    </row>
    <row r="119" spans="2:5" ht="15" customHeight="1">
      <c r="B119" s="4" t="s">
        <v>93</v>
      </c>
      <c r="C119" s="9">
        <v>2</v>
      </c>
      <c r="D119" s="13">
        <v>226</v>
      </c>
      <c r="E119" s="20"/>
    </row>
    <row r="120" spans="2:5" ht="15" customHeight="1">
      <c r="B120" s="5" t="s">
        <v>108</v>
      </c>
      <c r="C120" s="3">
        <v>2</v>
      </c>
      <c r="D120" s="10" t="s">
        <v>127</v>
      </c>
      <c r="E120" s="19">
        <f>E121+E122+E123</f>
        <v>0</v>
      </c>
    </row>
    <row r="121" spans="2:5" ht="15" customHeight="1">
      <c r="B121" s="4" t="s">
        <v>56</v>
      </c>
      <c r="C121" s="9">
        <v>2</v>
      </c>
      <c r="D121" s="13">
        <v>290</v>
      </c>
      <c r="E121" s="20"/>
    </row>
    <row r="122" spans="2:5" ht="15" customHeight="1">
      <c r="B122" s="4" t="s">
        <v>216</v>
      </c>
      <c r="C122" s="9">
        <v>2</v>
      </c>
      <c r="D122" s="13">
        <v>290</v>
      </c>
      <c r="E122" s="20"/>
    </row>
    <row r="123" spans="2:5" ht="15" customHeight="1">
      <c r="B123" s="4" t="s">
        <v>215</v>
      </c>
      <c r="C123" s="9">
        <v>2</v>
      </c>
      <c r="D123" s="13" t="s">
        <v>127</v>
      </c>
      <c r="E123" s="20"/>
    </row>
    <row r="124" spans="2:5" ht="15" customHeight="1">
      <c r="B124" s="4" t="s">
        <v>74</v>
      </c>
      <c r="C124" s="9">
        <v>2</v>
      </c>
      <c r="D124" s="13">
        <v>310</v>
      </c>
      <c r="E124" s="20"/>
    </row>
    <row r="125" spans="2:5" ht="15" customHeight="1">
      <c r="B125" s="5" t="s">
        <v>175</v>
      </c>
      <c r="C125" s="3">
        <v>2</v>
      </c>
      <c r="D125" s="10" t="s">
        <v>165</v>
      </c>
      <c r="E125" s="19">
        <f>E126+E127+E128</f>
        <v>0</v>
      </c>
    </row>
    <row r="126" spans="2:5" ht="15" customHeight="1">
      <c r="B126" s="4" t="s">
        <v>95</v>
      </c>
      <c r="C126" s="9">
        <v>2</v>
      </c>
      <c r="D126" s="13" t="s">
        <v>98</v>
      </c>
      <c r="E126" s="20"/>
    </row>
    <row r="127" spans="2:5" ht="15" customHeight="1">
      <c r="B127" s="4" t="s">
        <v>94</v>
      </c>
      <c r="C127" s="9">
        <v>2</v>
      </c>
      <c r="D127" s="13" t="s">
        <v>99</v>
      </c>
      <c r="E127" s="20"/>
    </row>
    <row r="128" spans="2:5" ht="15" customHeight="1">
      <c r="B128" s="4" t="s">
        <v>96</v>
      </c>
      <c r="C128" s="9">
        <v>2</v>
      </c>
      <c r="D128" s="13" t="s">
        <v>100</v>
      </c>
      <c r="E128" s="20"/>
    </row>
    <row r="129" spans="2:5" ht="24.75" customHeight="1">
      <c r="B129" s="5" t="s">
        <v>157</v>
      </c>
      <c r="C129" s="3">
        <v>4</v>
      </c>
      <c r="D129" s="10"/>
      <c r="E129" s="19">
        <f>E131+E147+E168+E138</f>
        <v>0</v>
      </c>
    </row>
    <row r="130" spans="2:5" ht="15" customHeight="1">
      <c r="B130" s="4"/>
      <c r="C130" s="9"/>
      <c r="D130" s="13"/>
      <c r="E130" s="20"/>
    </row>
    <row r="131" spans="2:5" ht="60.75" customHeight="1">
      <c r="B131" s="5" t="s">
        <v>218</v>
      </c>
      <c r="C131" s="3">
        <v>4</v>
      </c>
      <c r="D131" s="10" t="s">
        <v>193</v>
      </c>
      <c r="E131" s="19">
        <f>E132+E133+E135+E136</f>
        <v>0</v>
      </c>
    </row>
    <row r="132" spans="2:5" ht="15" customHeight="1">
      <c r="B132" s="4" t="s">
        <v>93</v>
      </c>
      <c r="C132" s="9">
        <v>4</v>
      </c>
      <c r="D132" s="13">
        <v>226</v>
      </c>
      <c r="E132" s="20"/>
    </row>
    <row r="133" spans="2:5" ht="15" customHeight="1">
      <c r="B133" s="4" t="s">
        <v>74</v>
      </c>
      <c r="C133" s="9">
        <v>4</v>
      </c>
      <c r="D133" s="13">
        <v>310</v>
      </c>
      <c r="E133" s="20"/>
    </row>
    <row r="134" spans="2:5" ht="15" customHeight="1">
      <c r="B134" s="5" t="s">
        <v>175</v>
      </c>
      <c r="C134" s="3">
        <v>4</v>
      </c>
      <c r="D134" s="10" t="s">
        <v>165</v>
      </c>
      <c r="E134" s="19">
        <f>E135+E136</f>
        <v>0</v>
      </c>
    </row>
    <row r="135" spans="2:5" ht="15" customHeight="1">
      <c r="B135" s="4" t="s">
        <v>95</v>
      </c>
      <c r="C135" s="9">
        <v>4</v>
      </c>
      <c r="D135" s="13" t="s">
        <v>98</v>
      </c>
      <c r="E135" s="20"/>
    </row>
    <row r="136" spans="2:5" ht="15" customHeight="1">
      <c r="B136" s="4" t="s">
        <v>94</v>
      </c>
      <c r="C136" s="9">
        <v>4</v>
      </c>
      <c r="D136" s="13" t="s">
        <v>99</v>
      </c>
      <c r="E136" s="20"/>
    </row>
    <row r="137" spans="2:5" ht="15" customHeight="1">
      <c r="B137" s="4"/>
      <c r="C137" s="9"/>
      <c r="D137" s="13"/>
      <c r="E137" s="20"/>
    </row>
    <row r="138" spans="2:5" ht="48.75" customHeight="1">
      <c r="B138" s="5" t="s">
        <v>219</v>
      </c>
      <c r="C138" s="3">
        <v>4</v>
      </c>
      <c r="D138" s="10" t="s">
        <v>194</v>
      </c>
      <c r="E138" s="19">
        <f>E139+E140+E141+E142+E143+E144+E145+E146</f>
        <v>0</v>
      </c>
    </row>
    <row r="139" spans="2:5" ht="15" customHeight="1">
      <c r="B139" s="4" t="s">
        <v>222</v>
      </c>
      <c r="C139" s="9">
        <v>4</v>
      </c>
      <c r="D139" s="13">
        <v>211</v>
      </c>
      <c r="E139" s="20"/>
    </row>
    <row r="140" spans="2:5" ht="15" customHeight="1">
      <c r="B140" s="4" t="s">
        <v>83</v>
      </c>
      <c r="C140" s="9">
        <v>4</v>
      </c>
      <c r="D140" s="13">
        <v>212</v>
      </c>
      <c r="E140" s="20"/>
    </row>
    <row r="141" spans="2:5" ht="15" customHeight="1">
      <c r="B141" s="4" t="s">
        <v>84</v>
      </c>
      <c r="C141" s="9">
        <v>4</v>
      </c>
      <c r="D141" s="13">
        <v>213</v>
      </c>
      <c r="E141" s="20"/>
    </row>
    <row r="142" spans="2:5" ht="15" customHeight="1">
      <c r="B142" s="4" t="s">
        <v>55</v>
      </c>
      <c r="C142" s="9">
        <v>4</v>
      </c>
      <c r="D142" s="13">
        <v>222</v>
      </c>
      <c r="E142" s="20"/>
    </row>
    <row r="143" spans="2:5" ht="15" customHeight="1">
      <c r="B143" s="4" t="s">
        <v>93</v>
      </c>
      <c r="C143" s="9">
        <v>4</v>
      </c>
      <c r="D143" s="13">
        <v>226</v>
      </c>
      <c r="E143" s="20"/>
    </row>
    <row r="144" spans="2:5" ht="15" customHeight="1">
      <c r="B144" s="4" t="s">
        <v>56</v>
      </c>
      <c r="C144" s="9">
        <v>4</v>
      </c>
      <c r="D144" s="13">
        <v>290</v>
      </c>
      <c r="E144" s="20"/>
    </row>
    <row r="145" spans="2:5" ht="15" customHeight="1">
      <c r="B145" s="4" t="s">
        <v>74</v>
      </c>
      <c r="C145" s="9">
        <v>4</v>
      </c>
      <c r="D145" s="13">
        <v>310</v>
      </c>
      <c r="E145" s="20"/>
    </row>
    <row r="146" spans="2:5" ht="15" customHeight="1">
      <c r="B146" s="4" t="s">
        <v>175</v>
      </c>
      <c r="C146" s="9">
        <v>4</v>
      </c>
      <c r="D146" s="13" t="s">
        <v>165</v>
      </c>
      <c r="E146" s="20"/>
    </row>
    <row r="147" spans="2:5" ht="29.25" customHeight="1">
      <c r="B147" s="5" t="s">
        <v>220</v>
      </c>
      <c r="C147" s="3">
        <v>4</v>
      </c>
      <c r="D147" s="10" t="s">
        <v>213</v>
      </c>
      <c r="E147" s="19">
        <f>E148+E149+E150+E151+E152+E154+E155+E156+E157+E158+E160+E161+E162+E163+E165+E166+E167</f>
        <v>0</v>
      </c>
    </row>
    <row r="148" spans="2:5" ht="15" customHeight="1">
      <c r="B148" s="4" t="s">
        <v>222</v>
      </c>
      <c r="C148" s="9">
        <v>4</v>
      </c>
      <c r="D148" s="13">
        <v>211</v>
      </c>
      <c r="E148" s="20"/>
    </row>
    <row r="149" spans="2:5" ht="15" customHeight="1">
      <c r="B149" s="4" t="s">
        <v>83</v>
      </c>
      <c r="C149" s="9">
        <v>4</v>
      </c>
      <c r="D149" s="13">
        <v>212</v>
      </c>
      <c r="E149" s="20"/>
    </row>
    <row r="150" spans="2:5" ht="15" customHeight="1">
      <c r="B150" s="4" t="s">
        <v>84</v>
      </c>
      <c r="C150" s="9">
        <v>4</v>
      </c>
      <c r="D150" s="13">
        <v>213</v>
      </c>
      <c r="E150" s="20"/>
    </row>
    <row r="151" spans="2:5" ht="15" customHeight="1">
      <c r="B151" s="4" t="s">
        <v>88</v>
      </c>
      <c r="C151" s="9">
        <v>4</v>
      </c>
      <c r="D151" s="13">
        <v>221</v>
      </c>
      <c r="E151" s="20"/>
    </row>
    <row r="152" spans="2:5" ht="15" customHeight="1">
      <c r="B152" s="4" t="s">
        <v>55</v>
      </c>
      <c r="C152" s="9">
        <v>4</v>
      </c>
      <c r="D152" s="13">
        <v>222</v>
      </c>
      <c r="E152" s="20"/>
    </row>
    <row r="153" spans="2:5" ht="15" customHeight="1">
      <c r="B153" s="5" t="s">
        <v>171</v>
      </c>
      <c r="C153" s="3">
        <v>4</v>
      </c>
      <c r="D153" s="10" t="s">
        <v>172</v>
      </c>
      <c r="E153" s="19">
        <f>E154+E155+E156</f>
        <v>0</v>
      </c>
    </row>
    <row r="154" spans="2:5" ht="15" customHeight="1">
      <c r="B154" s="4" t="s">
        <v>89</v>
      </c>
      <c r="C154" s="9">
        <v>4</v>
      </c>
      <c r="D154" s="13" t="s">
        <v>85</v>
      </c>
      <c r="E154" s="20"/>
    </row>
    <row r="155" spans="2:5" ht="15" customHeight="1">
      <c r="B155" s="4" t="s">
        <v>92</v>
      </c>
      <c r="C155" s="9">
        <v>4</v>
      </c>
      <c r="D155" s="13" t="s">
        <v>86</v>
      </c>
      <c r="E155" s="20"/>
    </row>
    <row r="156" spans="2:5" ht="15" customHeight="1">
      <c r="B156" s="4" t="s">
        <v>90</v>
      </c>
      <c r="C156" s="9">
        <v>4</v>
      </c>
      <c r="D156" s="13" t="s">
        <v>87</v>
      </c>
      <c r="E156" s="20"/>
    </row>
    <row r="157" spans="2:5" ht="15" customHeight="1">
      <c r="B157" s="4" t="s">
        <v>91</v>
      </c>
      <c r="C157" s="9">
        <v>4</v>
      </c>
      <c r="D157" s="13">
        <v>225</v>
      </c>
      <c r="E157" s="20"/>
    </row>
    <row r="158" spans="2:5" ht="15" customHeight="1">
      <c r="B158" s="4" t="s">
        <v>93</v>
      </c>
      <c r="C158" s="9">
        <v>4</v>
      </c>
      <c r="D158" s="13">
        <v>226</v>
      </c>
      <c r="E158" s="20"/>
    </row>
    <row r="159" spans="2:5" ht="15" customHeight="1">
      <c r="B159" s="5" t="s">
        <v>173</v>
      </c>
      <c r="C159" s="3">
        <v>4</v>
      </c>
      <c r="D159" s="10" t="s">
        <v>127</v>
      </c>
      <c r="E159" s="19">
        <f>E160+E161+E162</f>
        <v>0</v>
      </c>
    </row>
    <row r="160" spans="2:5" ht="15" customHeight="1">
      <c r="B160" s="4" t="s">
        <v>56</v>
      </c>
      <c r="C160" s="9">
        <v>4</v>
      </c>
      <c r="D160" s="13">
        <v>290</v>
      </c>
      <c r="E160" s="20"/>
    </row>
    <row r="161" spans="2:5" ht="15" customHeight="1">
      <c r="B161" s="4" t="s">
        <v>216</v>
      </c>
      <c r="C161" s="9">
        <v>4</v>
      </c>
      <c r="D161" s="13">
        <v>290</v>
      </c>
      <c r="E161" s="20"/>
    </row>
    <row r="162" spans="2:5" ht="15" customHeight="1">
      <c r="B162" s="4" t="s">
        <v>215</v>
      </c>
      <c r="C162" s="9">
        <v>4</v>
      </c>
      <c r="D162" s="13" t="s">
        <v>127</v>
      </c>
      <c r="E162" s="20"/>
    </row>
    <row r="163" spans="2:5" ht="15" customHeight="1">
      <c r="B163" s="4" t="s">
        <v>74</v>
      </c>
      <c r="C163" s="9">
        <v>4</v>
      </c>
      <c r="D163" s="13">
        <v>310</v>
      </c>
      <c r="E163" s="20"/>
    </row>
    <row r="164" spans="2:5" ht="15" customHeight="1">
      <c r="B164" s="5" t="s">
        <v>175</v>
      </c>
      <c r="C164" s="3">
        <v>4</v>
      </c>
      <c r="D164" s="10" t="s">
        <v>165</v>
      </c>
      <c r="E164" s="19">
        <f>E165+E166+E167</f>
        <v>0</v>
      </c>
    </row>
    <row r="165" spans="2:5" ht="15" customHeight="1">
      <c r="B165" s="4" t="s">
        <v>95</v>
      </c>
      <c r="C165" s="9">
        <v>4</v>
      </c>
      <c r="D165" s="13" t="s">
        <v>98</v>
      </c>
      <c r="E165" s="20"/>
    </row>
    <row r="166" spans="2:5" ht="15" customHeight="1">
      <c r="B166" s="4" t="s">
        <v>94</v>
      </c>
      <c r="C166" s="9">
        <v>4</v>
      </c>
      <c r="D166" s="13" t="s">
        <v>99</v>
      </c>
      <c r="E166" s="20"/>
    </row>
    <row r="167" spans="2:5" ht="15" customHeight="1">
      <c r="B167" s="4" t="s">
        <v>96</v>
      </c>
      <c r="C167" s="9">
        <v>4</v>
      </c>
      <c r="D167" s="13" t="s">
        <v>100</v>
      </c>
      <c r="E167" s="20"/>
    </row>
    <row r="168" spans="2:5" s="18" customFormat="1" ht="62.25" customHeight="1">
      <c r="B168" s="5" t="s">
        <v>229</v>
      </c>
      <c r="C168" s="3">
        <v>4</v>
      </c>
      <c r="D168" s="10" t="s">
        <v>195</v>
      </c>
      <c r="E168" s="19">
        <f>E169+E170</f>
        <v>0</v>
      </c>
    </row>
    <row r="169" spans="2:5" ht="15" customHeight="1">
      <c r="B169" s="4" t="s">
        <v>222</v>
      </c>
      <c r="C169" s="9">
        <v>4</v>
      </c>
      <c r="D169" s="13">
        <v>211</v>
      </c>
      <c r="E169" s="20"/>
    </row>
    <row r="170" spans="2:5" ht="15" customHeight="1">
      <c r="B170" s="4" t="s">
        <v>84</v>
      </c>
      <c r="C170" s="9">
        <v>4</v>
      </c>
      <c r="D170" s="13">
        <v>213</v>
      </c>
      <c r="E170" s="20"/>
    </row>
    <row r="171" spans="2:5" s="18" customFormat="1" ht="15.75" customHeight="1">
      <c r="B171" s="5"/>
      <c r="C171" s="3"/>
      <c r="D171" s="10"/>
      <c r="E171" s="19"/>
    </row>
    <row r="172" spans="2:5" s="18" customFormat="1" ht="15.75" customHeight="1">
      <c r="B172" s="29"/>
      <c r="C172" s="30"/>
      <c r="D172" s="31"/>
      <c r="E172" s="32"/>
    </row>
    <row r="173" spans="2:3" ht="15.75">
      <c r="B173" s="1" t="s">
        <v>104</v>
      </c>
      <c r="C173" s="1"/>
    </row>
    <row r="174" spans="2:5" ht="15.75">
      <c r="B174" s="7" t="s">
        <v>76</v>
      </c>
      <c r="C174" s="7"/>
      <c r="D174" s="112"/>
      <c r="E174" s="112"/>
    </row>
    <row r="176" spans="2:5" ht="15.75">
      <c r="B176" s="111" t="s">
        <v>77</v>
      </c>
      <c r="C176" s="111"/>
      <c r="D176" s="111"/>
      <c r="E176" s="111"/>
    </row>
    <row r="178" spans="2:3" ht="15.75">
      <c r="B178" s="1" t="s">
        <v>105</v>
      </c>
      <c r="C178" s="1"/>
    </row>
    <row r="179" spans="2:5" ht="15.75">
      <c r="B179" s="1" t="s">
        <v>81</v>
      </c>
      <c r="C179" s="1"/>
      <c r="D179" s="112"/>
      <c r="E179" s="112"/>
    </row>
    <row r="181" spans="2:5" ht="15.75">
      <c r="B181" s="104" t="s">
        <v>78</v>
      </c>
      <c r="C181" s="104"/>
      <c r="D181" s="104"/>
      <c r="E181" s="104"/>
    </row>
    <row r="183" spans="2:5" ht="15.75">
      <c r="B183" s="8" t="s">
        <v>79</v>
      </c>
      <c r="C183" s="8"/>
      <c r="D183" s="111"/>
      <c r="E183" s="111"/>
    </row>
    <row r="185" spans="2:5" ht="15.75">
      <c r="B185" s="104" t="s">
        <v>80</v>
      </c>
      <c r="C185" s="104"/>
      <c r="D185" s="104"/>
      <c r="E185" s="104"/>
    </row>
    <row r="187" ht="12.75">
      <c r="B187" t="s">
        <v>227</v>
      </c>
    </row>
    <row r="188" spans="2:3" ht="15.75">
      <c r="B188" s="1" t="s">
        <v>226</v>
      </c>
      <c r="C188" s="1"/>
    </row>
    <row r="190" spans="2:3" ht="15.75">
      <c r="B190" s="1"/>
      <c r="C190" s="1"/>
    </row>
    <row r="192" spans="2:3" ht="15.75">
      <c r="B192" s="1"/>
      <c r="C192" s="1"/>
    </row>
  </sheetData>
  <sheetProtection/>
  <mergeCells count="10">
    <mergeCell ref="B185:E185"/>
    <mergeCell ref="D183:E183"/>
    <mergeCell ref="D174:E174"/>
    <mergeCell ref="B176:E176"/>
    <mergeCell ref="D179:E179"/>
    <mergeCell ref="B181:E181"/>
    <mergeCell ref="B83:E83"/>
    <mergeCell ref="B85:B86"/>
    <mergeCell ref="D85:D86"/>
    <mergeCell ref="E85:E86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70"/>
  <sheetViews>
    <sheetView zoomScalePageLayoutView="0" workbookViewId="0" topLeftCell="A140">
      <selection activeCell="B143" sqref="B143"/>
    </sheetView>
  </sheetViews>
  <sheetFormatPr defaultColWidth="9.140625" defaultRowHeight="12.75"/>
  <cols>
    <col min="1" max="1" width="2.8515625" style="0" customWidth="1"/>
    <col min="2" max="2" width="62.00390625" style="0" customWidth="1"/>
    <col min="3" max="3" width="6.57421875" style="0" customWidth="1"/>
    <col min="4" max="4" width="18.7109375" style="0" customWidth="1"/>
    <col min="5" max="5" width="11.7109375" style="0" customWidth="1"/>
  </cols>
  <sheetData>
    <row r="1" spans="2:3" ht="17.25">
      <c r="B1" s="2" t="s">
        <v>57</v>
      </c>
      <c r="C1" s="2"/>
    </row>
    <row r="3" spans="2:4" ht="15" customHeight="1">
      <c r="B3" s="3" t="s">
        <v>58</v>
      </c>
      <c r="C3" s="3"/>
      <c r="D3" s="3" t="s">
        <v>59</v>
      </c>
    </row>
    <row r="4" spans="2:4" ht="15" customHeight="1">
      <c r="B4" s="4" t="s">
        <v>10</v>
      </c>
      <c r="C4" s="4"/>
      <c r="D4" s="6"/>
    </row>
    <row r="5" spans="2:4" ht="15" customHeight="1">
      <c r="B5" s="4" t="s">
        <v>9</v>
      </c>
      <c r="C5" s="4"/>
      <c r="D5" s="6"/>
    </row>
    <row r="6" spans="2:4" ht="15" customHeight="1">
      <c r="B6" s="4" t="s">
        <v>61</v>
      </c>
      <c r="C6" s="4"/>
      <c r="D6" s="6"/>
    </row>
    <row r="7" spans="2:4" ht="15" customHeight="1">
      <c r="B7" s="4" t="s">
        <v>0</v>
      </c>
      <c r="C7" s="4"/>
      <c r="D7" s="6"/>
    </row>
    <row r="8" spans="2:4" ht="49.5" customHeight="1">
      <c r="B8" s="4" t="s">
        <v>62</v>
      </c>
      <c r="C8" s="4"/>
      <c r="D8" s="6"/>
    </row>
    <row r="9" spans="2:4" ht="49.5" customHeight="1">
      <c r="B9" s="4" t="s">
        <v>63</v>
      </c>
      <c r="C9" s="4"/>
      <c r="D9" s="6"/>
    </row>
    <row r="10" spans="2:4" ht="45.75" customHeight="1">
      <c r="B10" s="4" t="s">
        <v>64</v>
      </c>
      <c r="C10" s="4"/>
      <c r="D10" s="6"/>
    </row>
    <row r="11" spans="2:4" ht="33" customHeight="1">
      <c r="B11" s="4" t="s">
        <v>6</v>
      </c>
      <c r="C11" s="4"/>
      <c r="D11" s="6"/>
    </row>
    <row r="12" spans="2:4" ht="33" customHeight="1">
      <c r="B12" s="4" t="s">
        <v>65</v>
      </c>
      <c r="C12" s="4"/>
      <c r="D12" s="6"/>
    </row>
    <row r="13" spans="2:4" ht="15" customHeight="1">
      <c r="B13" s="4" t="s">
        <v>0</v>
      </c>
      <c r="C13" s="4"/>
      <c r="D13" s="6"/>
    </row>
    <row r="14" spans="2:4" ht="32.25" customHeight="1">
      <c r="B14" s="4" t="s">
        <v>13</v>
      </c>
      <c r="C14" s="4"/>
      <c r="D14" s="6"/>
    </row>
    <row r="15" spans="2:4" ht="33.75" customHeight="1">
      <c r="B15" s="4" t="s">
        <v>12</v>
      </c>
      <c r="C15" s="4"/>
      <c r="D15" s="6"/>
    </row>
    <row r="16" spans="2:4" ht="15" customHeight="1">
      <c r="B16" s="4" t="s">
        <v>11</v>
      </c>
      <c r="C16" s="4"/>
      <c r="D16" s="6"/>
    </row>
    <row r="17" spans="2:4" ht="15" customHeight="1">
      <c r="B17" s="4" t="s">
        <v>9</v>
      </c>
      <c r="C17" s="4"/>
      <c r="D17" s="6"/>
    </row>
    <row r="18" spans="2:4" ht="32.25" customHeight="1">
      <c r="B18" s="4" t="s">
        <v>66</v>
      </c>
      <c r="C18" s="4"/>
      <c r="D18" s="6"/>
    </row>
    <row r="19" spans="2:4" ht="35.25" customHeight="1">
      <c r="B19" s="4" t="s">
        <v>67</v>
      </c>
      <c r="C19" s="4"/>
      <c r="D19" s="6"/>
    </row>
    <row r="20" spans="2:4" ht="15" customHeight="1">
      <c r="B20" s="4" t="s">
        <v>0</v>
      </c>
      <c r="C20" s="4"/>
      <c r="D20" s="6"/>
    </row>
    <row r="21" spans="2:4" ht="15" customHeight="1">
      <c r="B21" s="4" t="s">
        <v>3</v>
      </c>
      <c r="C21" s="4"/>
      <c r="D21" s="6"/>
    </row>
    <row r="22" spans="2:4" ht="15" customHeight="1">
      <c r="B22" s="4" t="s">
        <v>4</v>
      </c>
      <c r="C22" s="4"/>
      <c r="D22" s="6"/>
    </row>
    <row r="23" spans="2:4" ht="15" customHeight="1">
      <c r="B23" s="4" t="s">
        <v>5</v>
      </c>
      <c r="C23" s="4"/>
      <c r="D23" s="6"/>
    </row>
    <row r="24" spans="2:4" ht="15" customHeight="1">
      <c r="B24" s="4" t="s">
        <v>16</v>
      </c>
      <c r="C24" s="4"/>
      <c r="D24" s="6"/>
    </row>
    <row r="25" spans="2:4" ht="15" customHeight="1">
      <c r="B25" s="4" t="s">
        <v>17</v>
      </c>
      <c r="C25" s="4"/>
      <c r="D25" s="6"/>
    </row>
    <row r="26" spans="2:4" ht="15.75" customHeight="1">
      <c r="B26" s="4" t="s">
        <v>18</v>
      </c>
      <c r="C26" s="4"/>
      <c r="D26" s="6" t="s">
        <v>60</v>
      </c>
    </row>
    <row r="27" spans="2:4" ht="15" customHeight="1">
      <c r="B27" s="4" t="s">
        <v>2</v>
      </c>
      <c r="C27" s="4"/>
      <c r="D27" s="6" t="s">
        <v>60</v>
      </c>
    </row>
    <row r="28" spans="2:4" ht="15" customHeight="1">
      <c r="B28" s="4" t="s">
        <v>1</v>
      </c>
      <c r="C28" s="4"/>
      <c r="D28" s="6" t="s">
        <v>60</v>
      </c>
    </row>
    <row r="29" spans="2:4" ht="15" customHeight="1">
      <c r="B29" s="4" t="s">
        <v>7</v>
      </c>
      <c r="C29" s="4"/>
      <c r="D29" s="6" t="s">
        <v>60</v>
      </c>
    </row>
    <row r="30" spans="2:4" ht="15" customHeight="1">
      <c r="B30" s="4" t="s">
        <v>8</v>
      </c>
      <c r="C30" s="4"/>
      <c r="D30" s="6" t="s">
        <v>60</v>
      </c>
    </row>
    <row r="31" spans="2:4" ht="30.75" customHeight="1">
      <c r="B31" s="4" t="s">
        <v>68</v>
      </c>
      <c r="C31" s="4"/>
      <c r="D31" s="6" t="s">
        <v>60</v>
      </c>
    </row>
    <row r="32" spans="2:4" ht="15" customHeight="1">
      <c r="B32" s="4" t="s">
        <v>0</v>
      </c>
      <c r="C32" s="4"/>
      <c r="D32" s="6" t="s">
        <v>60</v>
      </c>
    </row>
    <row r="33" spans="2:4" ht="15" customHeight="1">
      <c r="B33" s="4" t="s">
        <v>14</v>
      </c>
      <c r="C33" s="4"/>
      <c r="D33" s="6" t="s">
        <v>60</v>
      </c>
    </row>
    <row r="34" spans="2:4" ht="15" customHeight="1">
      <c r="B34" s="4" t="s">
        <v>15</v>
      </c>
      <c r="C34" s="4"/>
      <c r="D34" s="6" t="s">
        <v>60</v>
      </c>
    </row>
    <row r="35" spans="2:4" ht="15" customHeight="1">
      <c r="B35" s="4" t="s">
        <v>40</v>
      </c>
      <c r="C35" s="4"/>
      <c r="D35" s="6" t="s">
        <v>60</v>
      </c>
    </row>
    <row r="36" spans="2:4" ht="15" customHeight="1">
      <c r="B36" s="4" t="s">
        <v>41</v>
      </c>
      <c r="C36" s="4"/>
      <c r="D36" s="6" t="s">
        <v>60</v>
      </c>
    </row>
    <row r="37" spans="2:4" ht="15" customHeight="1">
      <c r="B37" s="4" t="s">
        <v>37</v>
      </c>
      <c r="C37" s="4"/>
      <c r="D37" s="6" t="s">
        <v>60</v>
      </c>
    </row>
    <row r="38" spans="2:4" ht="17.25" customHeight="1">
      <c r="B38" s="4" t="s">
        <v>38</v>
      </c>
      <c r="C38" s="4"/>
      <c r="D38" s="6" t="s">
        <v>60</v>
      </c>
    </row>
    <row r="39" spans="2:4" ht="15" customHeight="1">
      <c r="B39" s="4" t="s">
        <v>19</v>
      </c>
      <c r="C39" s="4"/>
      <c r="D39" s="6" t="s">
        <v>60</v>
      </c>
    </row>
    <row r="40" spans="2:4" ht="15" customHeight="1">
      <c r="B40" s="4" t="s">
        <v>39</v>
      </c>
      <c r="C40" s="4"/>
      <c r="D40" s="6" t="s">
        <v>60</v>
      </c>
    </row>
    <row r="41" spans="2:4" ht="15" customHeight="1">
      <c r="B41" s="4" t="s">
        <v>35</v>
      </c>
      <c r="C41" s="4"/>
      <c r="D41" s="6" t="s">
        <v>60</v>
      </c>
    </row>
    <row r="42" spans="2:4" ht="15" customHeight="1">
      <c r="B42" s="4" t="s">
        <v>34</v>
      </c>
      <c r="C42" s="4"/>
      <c r="D42" s="6" t="s">
        <v>60</v>
      </c>
    </row>
    <row r="43" spans="2:4" ht="15" customHeight="1">
      <c r="B43" s="4" t="s">
        <v>42</v>
      </c>
      <c r="C43" s="4"/>
      <c r="D43" s="6" t="s">
        <v>60</v>
      </c>
    </row>
    <row r="44" spans="2:4" ht="15" customHeight="1">
      <c r="B44" s="4" t="s">
        <v>9</v>
      </c>
      <c r="C44" s="4"/>
      <c r="D44" s="6" t="s">
        <v>60</v>
      </c>
    </row>
    <row r="45" spans="2:4" ht="15" customHeight="1">
      <c r="B45" s="4" t="s">
        <v>32</v>
      </c>
      <c r="C45" s="4"/>
      <c r="D45" s="6" t="s">
        <v>60</v>
      </c>
    </row>
    <row r="46" spans="2:4" ht="32.25" customHeight="1">
      <c r="B46" s="4" t="s">
        <v>69</v>
      </c>
      <c r="C46" s="4"/>
      <c r="D46" s="6" t="s">
        <v>60</v>
      </c>
    </row>
    <row r="47" spans="2:4" ht="15" customHeight="1">
      <c r="B47" s="4" t="s">
        <v>0</v>
      </c>
      <c r="C47" s="4"/>
      <c r="D47" s="6" t="s">
        <v>60</v>
      </c>
    </row>
    <row r="48" spans="2:4" ht="15" customHeight="1">
      <c r="B48" s="4" t="s">
        <v>21</v>
      </c>
      <c r="C48" s="4"/>
      <c r="D48" s="6" t="s">
        <v>60</v>
      </c>
    </row>
    <row r="49" spans="2:4" ht="15" customHeight="1">
      <c r="B49" s="4" t="s">
        <v>22</v>
      </c>
      <c r="C49" s="4"/>
      <c r="D49" s="6" t="s">
        <v>60</v>
      </c>
    </row>
    <row r="50" spans="2:4" ht="15" customHeight="1">
      <c r="B50" s="4" t="s">
        <v>23</v>
      </c>
      <c r="C50" s="4"/>
      <c r="D50" s="6" t="s">
        <v>60</v>
      </c>
    </row>
    <row r="51" spans="2:4" ht="15" customHeight="1">
      <c r="B51" s="4" t="s">
        <v>24</v>
      </c>
      <c r="C51" s="4"/>
      <c r="D51" s="6"/>
    </row>
    <row r="52" spans="2:4" ht="15" customHeight="1">
      <c r="B52" s="4" t="s">
        <v>25</v>
      </c>
      <c r="C52" s="4"/>
      <c r="D52" s="6" t="s">
        <v>60</v>
      </c>
    </row>
    <row r="53" spans="2:4" ht="15" customHeight="1">
      <c r="B53" s="4" t="s">
        <v>28</v>
      </c>
      <c r="C53" s="4"/>
      <c r="D53" s="6" t="s">
        <v>60</v>
      </c>
    </row>
    <row r="54" spans="2:4" ht="15" customHeight="1">
      <c r="B54" s="4" t="s">
        <v>29</v>
      </c>
      <c r="C54" s="4"/>
      <c r="D54" s="6" t="s">
        <v>60</v>
      </c>
    </row>
    <row r="55" spans="2:4" ht="15" customHeight="1">
      <c r="B55" s="4" t="s">
        <v>30</v>
      </c>
      <c r="C55" s="4"/>
      <c r="D55" s="6" t="s">
        <v>60</v>
      </c>
    </row>
    <row r="56" spans="2:4" ht="15" customHeight="1">
      <c r="B56" s="4" t="s">
        <v>36</v>
      </c>
      <c r="C56" s="4"/>
      <c r="D56" s="6" t="s">
        <v>60</v>
      </c>
    </row>
    <row r="57" spans="2:4" ht="15" customHeight="1">
      <c r="B57" s="4" t="s">
        <v>20</v>
      </c>
      <c r="C57" s="4"/>
      <c r="D57" s="6" t="s">
        <v>60</v>
      </c>
    </row>
    <row r="58" spans="2:4" ht="15" customHeight="1">
      <c r="B58" s="4" t="s">
        <v>26</v>
      </c>
      <c r="C58" s="4"/>
      <c r="D58" s="6" t="s">
        <v>60</v>
      </c>
    </row>
    <row r="59" spans="2:4" ht="15" customHeight="1">
      <c r="B59" s="4" t="s">
        <v>27</v>
      </c>
      <c r="C59" s="4"/>
      <c r="D59" s="6" t="s">
        <v>60</v>
      </c>
    </row>
    <row r="60" spans="2:4" ht="15" customHeight="1">
      <c r="B60" s="4" t="s">
        <v>31</v>
      </c>
      <c r="C60" s="4"/>
      <c r="D60" s="6" t="s">
        <v>60</v>
      </c>
    </row>
    <row r="61" spans="2:4" ht="46.5" customHeight="1">
      <c r="B61" s="4" t="s">
        <v>70</v>
      </c>
      <c r="C61" s="4"/>
      <c r="D61" s="6" t="s">
        <v>60</v>
      </c>
    </row>
    <row r="62" spans="2:4" ht="15" customHeight="1">
      <c r="B62" s="4" t="s">
        <v>0</v>
      </c>
      <c r="C62" s="4"/>
      <c r="D62" s="6" t="s">
        <v>60</v>
      </c>
    </row>
    <row r="63" spans="2:4" ht="15" customHeight="1">
      <c r="B63" s="4" t="s">
        <v>43</v>
      </c>
      <c r="C63" s="4"/>
      <c r="D63" s="6" t="s">
        <v>60</v>
      </c>
    </row>
    <row r="64" spans="2:4" ht="15" customHeight="1">
      <c r="B64" s="4" t="s">
        <v>33</v>
      </c>
      <c r="C64" s="4"/>
      <c r="D64" s="6" t="s">
        <v>60</v>
      </c>
    </row>
    <row r="65" spans="2:4" ht="15" customHeight="1">
      <c r="B65" s="4" t="s">
        <v>44</v>
      </c>
      <c r="C65" s="4"/>
      <c r="D65" s="6" t="s">
        <v>60</v>
      </c>
    </row>
    <row r="66" spans="2:4" ht="15" customHeight="1">
      <c r="B66" s="4" t="s">
        <v>45</v>
      </c>
      <c r="C66" s="4"/>
      <c r="D66" s="6" t="s">
        <v>60</v>
      </c>
    </row>
    <row r="67" spans="2:4" ht="15" customHeight="1">
      <c r="B67" s="4" t="s">
        <v>46</v>
      </c>
      <c r="C67" s="4"/>
      <c r="D67" s="6" t="s">
        <v>60</v>
      </c>
    </row>
    <row r="68" spans="2:4" ht="15" customHeight="1">
      <c r="B68" s="4" t="s">
        <v>47</v>
      </c>
      <c r="C68" s="4"/>
      <c r="D68" s="6" t="s">
        <v>60</v>
      </c>
    </row>
    <row r="69" spans="2:4" ht="15" customHeight="1">
      <c r="B69" s="4" t="s">
        <v>48</v>
      </c>
      <c r="C69" s="4"/>
      <c r="D69" s="6" t="s">
        <v>60</v>
      </c>
    </row>
    <row r="70" spans="2:4" ht="15" customHeight="1">
      <c r="B70" s="4" t="s">
        <v>49</v>
      </c>
      <c r="C70" s="4"/>
      <c r="D70" s="6" t="s">
        <v>60</v>
      </c>
    </row>
    <row r="71" spans="2:4" ht="15" customHeight="1">
      <c r="B71" s="4" t="s">
        <v>54</v>
      </c>
      <c r="C71" s="4"/>
      <c r="D71" s="6" t="s">
        <v>60</v>
      </c>
    </row>
    <row r="72" spans="2:4" ht="15" customHeight="1">
      <c r="B72" s="4" t="s">
        <v>50</v>
      </c>
      <c r="C72" s="4"/>
      <c r="D72" s="6" t="s">
        <v>60</v>
      </c>
    </row>
    <row r="73" spans="2:4" ht="15" customHeight="1">
      <c r="B73" s="4" t="s">
        <v>51</v>
      </c>
      <c r="C73" s="4"/>
      <c r="D73" s="6" t="s">
        <v>60</v>
      </c>
    </row>
    <row r="74" spans="2:4" ht="15" customHeight="1">
      <c r="B74" s="4" t="s">
        <v>52</v>
      </c>
      <c r="C74" s="4"/>
      <c r="D74" s="6" t="s">
        <v>60</v>
      </c>
    </row>
    <row r="75" spans="2:4" ht="15" customHeight="1">
      <c r="B75" s="4" t="s">
        <v>53</v>
      </c>
      <c r="C75" s="4"/>
      <c r="D75" s="6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2:5" ht="15.75">
      <c r="B83" s="105" t="s">
        <v>71</v>
      </c>
      <c r="C83" s="105"/>
      <c r="D83" s="105"/>
      <c r="E83" s="105"/>
    </row>
    <row r="85" spans="2:5" ht="31.5" customHeight="1">
      <c r="B85" s="108" t="s">
        <v>58</v>
      </c>
      <c r="C85" s="12" t="s">
        <v>121</v>
      </c>
      <c r="D85" s="108" t="s">
        <v>72</v>
      </c>
      <c r="E85" s="110" t="s">
        <v>73</v>
      </c>
    </row>
    <row r="86" spans="2:5" ht="15.75">
      <c r="B86" s="109"/>
      <c r="C86" s="11"/>
      <c r="D86" s="109"/>
      <c r="E86" s="110"/>
    </row>
    <row r="87" spans="2:5" ht="28.5" customHeight="1">
      <c r="B87" s="5" t="s">
        <v>167</v>
      </c>
      <c r="C87" s="5"/>
      <c r="D87" s="17"/>
      <c r="E87" s="19">
        <f>E88+E91</f>
        <v>0</v>
      </c>
    </row>
    <row r="88" spans="2:5" ht="15" customHeight="1">
      <c r="B88" s="5" t="s">
        <v>134</v>
      </c>
      <c r="C88" s="3">
        <v>2</v>
      </c>
      <c r="D88" s="10"/>
      <c r="E88" s="19">
        <f>E89+E90</f>
        <v>0</v>
      </c>
    </row>
    <row r="89" spans="2:5" ht="15" customHeight="1">
      <c r="B89" s="4" t="s">
        <v>142</v>
      </c>
      <c r="C89" s="9">
        <v>2</v>
      </c>
      <c r="D89" s="25" t="s">
        <v>152</v>
      </c>
      <c r="E89" s="20"/>
    </row>
    <row r="90" spans="2:5" ht="15" customHeight="1">
      <c r="B90" s="4" t="s">
        <v>151</v>
      </c>
      <c r="C90" s="9">
        <v>2</v>
      </c>
      <c r="D90" s="13"/>
      <c r="E90" s="20"/>
    </row>
    <row r="91" spans="2:5" ht="15" customHeight="1">
      <c r="B91" s="5" t="s">
        <v>144</v>
      </c>
      <c r="C91" s="3">
        <v>4</v>
      </c>
      <c r="D91" s="10" t="s">
        <v>204</v>
      </c>
      <c r="E91" s="19">
        <f>E93+E94+E92+E95+E96</f>
        <v>0</v>
      </c>
    </row>
    <row r="92" spans="2:5" ht="32.25" customHeight="1">
      <c r="B92" s="4" t="s">
        <v>145</v>
      </c>
      <c r="C92" s="9">
        <v>4</v>
      </c>
      <c r="D92" s="25" t="s">
        <v>152</v>
      </c>
      <c r="E92" s="20"/>
    </row>
    <row r="93" spans="2:5" ht="49.5" customHeight="1">
      <c r="B93" s="4" t="s">
        <v>199</v>
      </c>
      <c r="C93" s="9">
        <v>4</v>
      </c>
      <c r="D93" s="13" t="s">
        <v>201</v>
      </c>
      <c r="E93" s="20"/>
    </row>
    <row r="94" spans="2:5" ht="43.5" customHeight="1">
      <c r="B94" s="4" t="s">
        <v>200</v>
      </c>
      <c r="C94" s="9">
        <v>4</v>
      </c>
      <c r="D94" s="13" t="s">
        <v>202</v>
      </c>
      <c r="E94" s="20"/>
    </row>
    <row r="95" spans="2:5" ht="48" customHeight="1">
      <c r="B95" s="4" t="s">
        <v>183</v>
      </c>
      <c r="C95" s="9">
        <v>4</v>
      </c>
      <c r="D95" s="13" t="s">
        <v>203</v>
      </c>
      <c r="E95" s="20"/>
    </row>
    <row r="96" spans="2:5" ht="48.75" customHeight="1">
      <c r="B96" s="4" t="s">
        <v>184</v>
      </c>
      <c r="C96" s="9">
        <v>4</v>
      </c>
      <c r="D96" s="13" t="s">
        <v>202</v>
      </c>
      <c r="E96" s="20"/>
    </row>
    <row r="97" spans="2:5" ht="15" customHeight="1">
      <c r="B97" s="5" t="s">
        <v>163</v>
      </c>
      <c r="C97" s="3"/>
      <c r="D97" s="10"/>
      <c r="E97" s="19">
        <f>E99+E102</f>
        <v>0</v>
      </c>
    </row>
    <row r="98" spans="2:5" ht="15" customHeight="1">
      <c r="B98" s="4" t="s">
        <v>0</v>
      </c>
      <c r="C98" s="3"/>
      <c r="D98" s="10"/>
      <c r="E98" s="19"/>
    </row>
    <row r="99" spans="2:5" ht="15" customHeight="1">
      <c r="B99" s="5" t="s">
        <v>153</v>
      </c>
      <c r="C99" s="3">
        <v>2</v>
      </c>
      <c r="D99" s="10"/>
      <c r="E99" s="19">
        <f>E100+E101</f>
        <v>0</v>
      </c>
    </row>
    <row r="100" spans="2:5" ht="15" customHeight="1">
      <c r="B100" s="4" t="s">
        <v>122</v>
      </c>
      <c r="C100" s="9">
        <v>2</v>
      </c>
      <c r="D100" s="13" t="s">
        <v>123</v>
      </c>
      <c r="E100" s="20"/>
    </row>
    <row r="101" spans="2:5" ht="15" customHeight="1">
      <c r="B101" s="4" t="s">
        <v>129</v>
      </c>
      <c r="C101" s="9">
        <v>2</v>
      </c>
      <c r="D101" s="13" t="s">
        <v>130</v>
      </c>
      <c r="E101" s="20"/>
    </row>
    <row r="102" spans="2:5" ht="30" customHeight="1">
      <c r="B102" s="5" t="s">
        <v>140</v>
      </c>
      <c r="C102" s="3">
        <v>4</v>
      </c>
      <c r="D102" s="10"/>
      <c r="E102" s="19">
        <f>E103+E104</f>
        <v>0</v>
      </c>
    </row>
    <row r="103" spans="2:5" ht="30" customHeight="1">
      <c r="B103" s="4" t="s">
        <v>162</v>
      </c>
      <c r="C103" s="9">
        <v>4</v>
      </c>
      <c r="D103" s="25" t="s">
        <v>197</v>
      </c>
      <c r="E103" s="20"/>
    </row>
    <row r="104" spans="2:5" ht="47.25" customHeight="1">
      <c r="B104" s="4" t="s">
        <v>230</v>
      </c>
      <c r="C104" s="9">
        <v>4</v>
      </c>
      <c r="D104" s="13" t="s">
        <v>223</v>
      </c>
      <c r="E104" s="20"/>
    </row>
    <row r="105" spans="2:5" ht="15" customHeight="1">
      <c r="B105" s="5" t="s">
        <v>164</v>
      </c>
      <c r="C105" s="3"/>
      <c r="D105" s="10"/>
      <c r="E105" s="19">
        <f>E106+E123</f>
        <v>0</v>
      </c>
    </row>
    <row r="106" spans="2:5" ht="15" customHeight="1">
      <c r="B106" s="5" t="s">
        <v>149</v>
      </c>
      <c r="C106" s="3">
        <v>2</v>
      </c>
      <c r="D106" s="26" t="s">
        <v>196</v>
      </c>
      <c r="E106" s="19">
        <f>E107+E108+E109+E111+E112+E113+E114+E115+E117+E118+E119+E120+E121</f>
        <v>0</v>
      </c>
    </row>
    <row r="107" spans="2:5" ht="15" customHeight="1">
      <c r="B107" s="4" t="s">
        <v>83</v>
      </c>
      <c r="C107" s="9">
        <v>2</v>
      </c>
      <c r="D107" s="13">
        <v>212</v>
      </c>
      <c r="E107" s="20"/>
    </row>
    <row r="108" spans="2:5" ht="15" customHeight="1">
      <c r="B108" s="4" t="s">
        <v>88</v>
      </c>
      <c r="C108" s="9">
        <v>2</v>
      </c>
      <c r="D108" s="13">
        <v>221</v>
      </c>
      <c r="E108" s="20"/>
    </row>
    <row r="109" spans="2:5" ht="15" customHeight="1">
      <c r="B109" s="4" t="s">
        <v>55</v>
      </c>
      <c r="C109" s="9">
        <v>2</v>
      </c>
      <c r="D109" s="13">
        <v>222</v>
      </c>
      <c r="E109" s="20"/>
    </row>
    <row r="110" spans="2:5" ht="15" customHeight="1">
      <c r="B110" s="5" t="s">
        <v>174</v>
      </c>
      <c r="C110" s="3">
        <v>2</v>
      </c>
      <c r="D110" s="10" t="s">
        <v>172</v>
      </c>
      <c r="E110" s="19">
        <f>E111+E112+E113</f>
        <v>0</v>
      </c>
    </row>
    <row r="111" spans="2:5" ht="15" customHeight="1">
      <c r="B111" s="4" t="s">
        <v>89</v>
      </c>
      <c r="C111" s="9">
        <v>2</v>
      </c>
      <c r="D111" s="13" t="s">
        <v>85</v>
      </c>
      <c r="E111" s="20"/>
    </row>
    <row r="112" spans="2:5" ht="15" customHeight="1">
      <c r="B112" s="4" t="s">
        <v>92</v>
      </c>
      <c r="C112" s="9">
        <v>2</v>
      </c>
      <c r="D112" s="13" t="s">
        <v>86</v>
      </c>
      <c r="E112" s="20"/>
    </row>
    <row r="113" spans="2:5" ht="15" customHeight="1">
      <c r="B113" s="4" t="s">
        <v>90</v>
      </c>
      <c r="C113" s="9">
        <v>2</v>
      </c>
      <c r="D113" s="13" t="s">
        <v>87</v>
      </c>
      <c r="E113" s="20"/>
    </row>
    <row r="114" spans="2:5" ht="15" customHeight="1">
      <c r="B114" s="4" t="s">
        <v>91</v>
      </c>
      <c r="C114" s="9">
        <v>2</v>
      </c>
      <c r="D114" s="13">
        <v>225</v>
      </c>
      <c r="E114" s="20"/>
    </row>
    <row r="115" spans="2:5" ht="15" customHeight="1">
      <c r="B115" s="4" t="s">
        <v>93</v>
      </c>
      <c r="C115" s="9">
        <v>2</v>
      </c>
      <c r="D115" s="13">
        <v>226</v>
      </c>
      <c r="E115" s="20"/>
    </row>
    <row r="116" spans="2:5" ht="15" customHeight="1">
      <c r="B116" s="5" t="s">
        <v>108</v>
      </c>
      <c r="C116" s="3">
        <v>2</v>
      </c>
      <c r="D116" s="10" t="s">
        <v>127</v>
      </c>
      <c r="E116" s="19">
        <f>E117+E118+E119</f>
        <v>0</v>
      </c>
    </row>
    <row r="117" spans="2:5" ht="15" customHeight="1">
      <c r="B117" s="4" t="s">
        <v>56</v>
      </c>
      <c r="C117" s="9">
        <v>2</v>
      </c>
      <c r="D117" s="13">
        <v>290</v>
      </c>
      <c r="E117" s="20"/>
    </row>
    <row r="118" spans="2:5" ht="15" customHeight="1">
      <c r="B118" s="4" t="s">
        <v>216</v>
      </c>
      <c r="C118" s="9">
        <v>2</v>
      </c>
      <c r="D118" s="13">
        <v>290</v>
      </c>
      <c r="E118" s="20"/>
    </row>
    <row r="119" spans="2:5" ht="15" customHeight="1">
      <c r="B119" s="4" t="s">
        <v>215</v>
      </c>
      <c r="C119" s="9">
        <v>2</v>
      </c>
      <c r="D119" s="13" t="s">
        <v>127</v>
      </c>
      <c r="E119" s="20"/>
    </row>
    <row r="120" spans="2:5" ht="15" customHeight="1">
      <c r="B120" s="4" t="s">
        <v>74</v>
      </c>
      <c r="C120" s="9">
        <v>2</v>
      </c>
      <c r="D120" s="13">
        <v>310</v>
      </c>
      <c r="E120" s="20"/>
    </row>
    <row r="121" spans="2:5" ht="15" customHeight="1">
      <c r="B121" s="4" t="s">
        <v>97</v>
      </c>
      <c r="C121" s="9">
        <v>2</v>
      </c>
      <c r="D121" s="13" t="s">
        <v>165</v>
      </c>
      <c r="E121" s="20"/>
    </row>
    <row r="122" spans="2:5" ht="15" customHeight="1">
      <c r="B122" s="5"/>
      <c r="C122" s="3"/>
      <c r="D122" s="10"/>
      <c r="E122" s="19"/>
    </row>
    <row r="123" spans="2:5" ht="15" customHeight="1">
      <c r="B123" s="5" t="s">
        <v>157</v>
      </c>
      <c r="C123" s="3">
        <v>4</v>
      </c>
      <c r="D123" s="10"/>
      <c r="E123" s="19">
        <f>E125+E143</f>
        <v>0</v>
      </c>
    </row>
    <row r="124" spans="2:5" ht="15" customHeight="1">
      <c r="B124" s="4"/>
      <c r="C124" s="9"/>
      <c r="D124" s="13"/>
      <c r="E124" s="20"/>
    </row>
    <row r="125" spans="2:5" ht="29.25" customHeight="1">
      <c r="B125" s="5" t="s">
        <v>198</v>
      </c>
      <c r="C125" s="3">
        <v>4</v>
      </c>
      <c r="D125" s="26" t="s">
        <v>196</v>
      </c>
      <c r="E125" s="19">
        <f>E126+E127+E128+E129+E130+E132+E133+E134+E135+E136+E138+E139+E140+E141+E142</f>
        <v>0</v>
      </c>
    </row>
    <row r="126" spans="2:5" ht="15" customHeight="1">
      <c r="B126" s="4" t="s">
        <v>222</v>
      </c>
      <c r="C126" s="9">
        <v>4</v>
      </c>
      <c r="D126" s="13">
        <v>211</v>
      </c>
      <c r="E126" s="20"/>
    </row>
    <row r="127" spans="2:5" ht="15" customHeight="1">
      <c r="B127" s="4" t="s">
        <v>83</v>
      </c>
      <c r="C127" s="9">
        <v>4</v>
      </c>
      <c r="D127" s="13">
        <v>212</v>
      </c>
      <c r="E127" s="20"/>
    </row>
    <row r="128" spans="2:5" ht="15" customHeight="1">
      <c r="B128" s="4" t="s">
        <v>84</v>
      </c>
      <c r="C128" s="9">
        <v>4</v>
      </c>
      <c r="D128" s="13">
        <v>213</v>
      </c>
      <c r="E128" s="20"/>
    </row>
    <row r="129" spans="2:5" ht="15" customHeight="1">
      <c r="B129" s="4" t="s">
        <v>88</v>
      </c>
      <c r="C129" s="9">
        <v>4</v>
      </c>
      <c r="D129" s="13">
        <v>221</v>
      </c>
      <c r="E129" s="20"/>
    </row>
    <row r="130" spans="2:5" ht="15" customHeight="1">
      <c r="B130" s="4" t="s">
        <v>55</v>
      </c>
      <c r="C130" s="9">
        <v>4</v>
      </c>
      <c r="D130" s="13">
        <v>222</v>
      </c>
      <c r="E130" s="20"/>
    </row>
    <row r="131" spans="2:5" ht="15" customHeight="1">
      <c r="B131" s="5" t="s">
        <v>174</v>
      </c>
      <c r="C131" s="3">
        <v>4</v>
      </c>
      <c r="D131" s="10" t="s">
        <v>172</v>
      </c>
      <c r="E131" s="19">
        <f>E132+E133+E134</f>
        <v>0</v>
      </c>
    </row>
    <row r="132" spans="2:5" ht="15" customHeight="1">
      <c r="B132" s="4" t="s">
        <v>89</v>
      </c>
      <c r="C132" s="9">
        <v>4</v>
      </c>
      <c r="D132" s="13" t="s">
        <v>85</v>
      </c>
      <c r="E132" s="20"/>
    </row>
    <row r="133" spans="2:5" ht="15" customHeight="1">
      <c r="B133" s="4" t="s">
        <v>92</v>
      </c>
      <c r="C133" s="9">
        <v>4</v>
      </c>
      <c r="D133" s="13" t="s">
        <v>86</v>
      </c>
      <c r="E133" s="20"/>
    </row>
    <row r="134" spans="2:5" ht="15" customHeight="1">
      <c r="B134" s="4" t="s">
        <v>90</v>
      </c>
      <c r="C134" s="9">
        <v>4</v>
      </c>
      <c r="D134" s="13" t="s">
        <v>87</v>
      </c>
      <c r="E134" s="20"/>
    </row>
    <row r="135" spans="2:5" ht="15" customHeight="1">
      <c r="B135" s="4" t="s">
        <v>91</v>
      </c>
      <c r="C135" s="9">
        <v>4</v>
      </c>
      <c r="D135" s="13">
        <v>225</v>
      </c>
      <c r="E135" s="20"/>
    </row>
    <row r="136" spans="2:5" ht="15" customHeight="1">
      <c r="B136" s="4" t="s">
        <v>93</v>
      </c>
      <c r="C136" s="9">
        <v>4</v>
      </c>
      <c r="D136" s="13">
        <v>226</v>
      </c>
      <c r="E136" s="20"/>
    </row>
    <row r="137" spans="2:5" ht="15" customHeight="1">
      <c r="B137" s="5" t="s">
        <v>108</v>
      </c>
      <c r="C137" s="3">
        <v>4</v>
      </c>
      <c r="D137" s="10" t="s">
        <v>127</v>
      </c>
      <c r="E137" s="19">
        <f>E138+E139+E140</f>
        <v>0</v>
      </c>
    </row>
    <row r="138" spans="2:5" ht="15" customHeight="1">
      <c r="B138" s="4" t="s">
        <v>56</v>
      </c>
      <c r="C138" s="9">
        <v>4</v>
      </c>
      <c r="D138" s="13">
        <v>290</v>
      </c>
      <c r="E138" s="20"/>
    </row>
    <row r="139" spans="2:5" ht="15" customHeight="1">
      <c r="B139" s="4" t="s">
        <v>216</v>
      </c>
      <c r="C139" s="9">
        <v>4</v>
      </c>
      <c r="D139" s="13">
        <v>290</v>
      </c>
      <c r="E139" s="20"/>
    </row>
    <row r="140" spans="2:5" ht="15" customHeight="1">
      <c r="B140" s="4" t="s">
        <v>215</v>
      </c>
      <c r="C140" s="9">
        <v>4</v>
      </c>
      <c r="D140" s="13" t="s">
        <v>127</v>
      </c>
      <c r="E140" s="20"/>
    </row>
    <row r="141" spans="2:5" ht="15" customHeight="1">
      <c r="B141" s="4" t="s">
        <v>74</v>
      </c>
      <c r="C141" s="9">
        <v>4</v>
      </c>
      <c r="D141" s="13">
        <v>310</v>
      </c>
      <c r="E141" s="20"/>
    </row>
    <row r="142" spans="2:5" ht="15" customHeight="1">
      <c r="B142" s="4" t="s">
        <v>96</v>
      </c>
      <c r="C142" s="9">
        <v>4</v>
      </c>
      <c r="D142" s="13" t="s">
        <v>165</v>
      </c>
      <c r="E142" s="20"/>
    </row>
    <row r="143" spans="2:5" ht="66.75" customHeight="1">
      <c r="B143" s="5" t="s">
        <v>231</v>
      </c>
      <c r="C143" s="3">
        <v>4</v>
      </c>
      <c r="D143" s="10" t="s">
        <v>211</v>
      </c>
      <c r="E143" s="19">
        <f>E144+E145</f>
        <v>0</v>
      </c>
    </row>
    <row r="144" spans="2:5" ht="15" customHeight="1">
      <c r="B144" s="4" t="s">
        <v>222</v>
      </c>
      <c r="C144" s="9">
        <v>4</v>
      </c>
      <c r="D144" s="13">
        <v>211</v>
      </c>
      <c r="E144" s="20"/>
    </row>
    <row r="145" spans="2:5" ht="15" customHeight="1">
      <c r="B145" s="4" t="s">
        <v>84</v>
      </c>
      <c r="C145" s="9">
        <v>4</v>
      </c>
      <c r="D145" s="13">
        <v>213</v>
      </c>
      <c r="E145" s="20"/>
    </row>
    <row r="146" spans="2:5" ht="15" customHeight="1">
      <c r="B146" s="4"/>
      <c r="C146" s="9"/>
      <c r="D146" s="13"/>
      <c r="E146" s="20"/>
    </row>
    <row r="147" spans="2:3" ht="15" customHeight="1">
      <c r="B147" s="1"/>
      <c r="C147" s="1"/>
    </row>
    <row r="148" spans="2:3" ht="15.75">
      <c r="B148" s="1" t="s">
        <v>104</v>
      </c>
      <c r="C148" s="1"/>
    </row>
    <row r="149" spans="2:3" ht="15.75">
      <c r="B149" s="7" t="s">
        <v>76</v>
      </c>
      <c r="C149" s="1"/>
    </row>
    <row r="150" spans="2:5" ht="15.75">
      <c r="B150" s="111" t="s">
        <v>77</v>
      </c>
      <c r="C150" s="111"/>
      <c r="D150" s="111"/>
      <c r="E150" s="111"/>
    </row>
    <row r="153" spans="2:3" ht="15.75">
      <c r="B153" s="1" t="s">
        <v>105</v>
      </c>
      <c r="C153" s="1"/>
    </row>
    <row r="154" ht="15.75">
      <c r="B154" s="1" t="s">
        <v>225</v>
      </c>
    </row>
    <row r="155" spans="2:5" ht="15.75">
      <c r="B155" s="104" t="s">
        <v>224</v>
      </c>
      <c r="C155" s="104"/>
      <c r="D155" s="104"/>
      <c r="E155" s="104"/>
    </row>
    <row r="157" spans="2:5" ht="15.75">
      <c r="B157" s="104" t="s">
        <v>79</v>
      </c>
      <c r="C157" s="104"/>
      <c r="D157" s="104"/>
      <c r="E157" s="104"/>
    </row>
    <row r="158" spans="2:5" ht="15.75">
      <c r="B158" s="104" t="s">
        <v>80</v>
      </c>
      <c r="C158" s="104"/>
      <c r="D158" s="104"/>
      <c r="E158" s="104"/>
    </row>
    <row r="159" spans="2:5" ht="15.75">
      <c r="B159" s="8"/>
      <c r="C159" s="8"/>
      <c r="D159" s="111"/>
      <c r="E159" s="111"/>
    </row>
    <row r="160" ht="12.75">
      <c r="B160" t="s">
        <v>232</v>
      </c>
    </row>
    <row r="161" spans="2:5" ht="15.75">
      <c r="B161" s="104"/>
      <c r="C161" s="104"/>
      <c r="D161" s="104"/>
      <c r="E161" s="104"/>
    </row>
    <row r="162" ht="15.75">
      <c r="B162" s="1" t="s">
        <v>226</v>
      </c>
    </row>
    <row r="163" spans="2:3" ht="15.75">
      <c r="B163" s="1"/>
      <c r="C163" s="1"/>
    </row>
    <row r="164" spans="2:3" ht="15.75">
      <c r="B164" s="1"/>
      <c r="C164" s="1"/>
    </row>
    <row r="165" ht="15.75">
      <c r="B165" s="1"/>
    </row>
    <row r="166" spans="2:3" ht="15.75">
      <c r="B166" s="1"/>
      <c r="C166" s="1"/>
    </row>
    <row r="168" spans="2:3" ht="15.75">
      <c r="B168" s="1"/>
      <c r="C168" s="1"/>
    </row>
    <row r="170" spans="2:3" ht="15.75">
      <c r="B170" s="1"/>
      <c r="C170" s="1"/>
    </row>
  </sheetData>
  <sheetProtection/>
  <mergeCells count="10">
    <mergeCell ref="B161:E161"/>
    <mergeCell ref="D159:E159"/>
    <mergeCell ref="B157:E157"/>
    <mergeCell ref="B150:E150"/>
    <mergeCell ref="B155:E155"/>
    <mergeCell ref="B158:E158"/>
    <mergeCell ref="B83:E83"/>
    <mergeCell ref="B85:B86"/>
    <mergeCell ref="D85:D86"/>
    <mergeCell ref="E85:E86"/>
  </mergeCells>
  <printOptions/>
  <pageMargins left="0.17" right="0.23" top="0.24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76"/>
  <sheetViews>
    <sheetView zoomScalePageLayoutView="0" workbookViewId="0" topLeftCell="A11">
      <selection activeCell="H170" sqref="H170"/>
    </sheetView>
  </sheetViews>
  <sheetFormatPr defaultColWidth="9.140625" defaultRowHeight="12.75"/>
  <cols>
    <col min="1" max="1" width="3.7109375" style="0" customWidth="1"/>
    <col min="2" max="2" width="62.00390625" style="0" customWidth="1"/>
    <col min="3" max="3" width="6.7109375" style="0" customWidth="1"/>
    <col min="4" max="4" width="17.00390625" style="0" customWidth="1"/>
    <col min="5" max="5" width="12.7109375" style="0" customWidth="1"/>
  </cols>
  <sheetData>
    <row r="1" spans="2:3" ht="17.25">
      <c r="B1" s="2" t="s">
        <v>57</v>
      </c>
      <c r="C1" s="2"/>
    </row>
    <row r="3" spans="2:4" ht="15" customHeight="1">
      <c r="B3" s="3" t="s">
        <v>58</v>
      </c>
      <c r="C3" s="3"/>
      <c r="D3" s="3" t="s">
        <v>59</v>
      </c>
    </row>
    <row r="4" spans="2:4" ht="15" customHeight="1">
      <c r="B4" s="4" t="s">
        <v>10</v>
      </c>
      <c r="C4" s="4"/>
      <c r="D4" s="6"/>
    </row>
    <row r="5" spans="2:4" ht="15" customHeight="1">
      <c r="B5" s="4" t="s">
        <v>9</v>
      </c>
      <c r="C5" s="4"/>
      <c r="D5" s="6"/>
    </row>
    <row r="6" spans="2:4" ht="15" customHeight="1">
      <c r="B6" s="4" t="s">
        <v>61</v>
      </c>
      <c r="C6" s="4"/>
      <c r="D6" s="6"/>
    </row>
    <row r="7" spans="2:4" ht="15" customHeight="1">
      <c r="B7" s="4" t="s">
        <v>0</v>
      </c>
      <c r="C7" s="4"/>
      <c r="D7" s="6"/>
    </row>
    <row r="8" spans="2:4" ht="49.5" customHeight="1">
      <c r="B8" s="4" t="s">
        <v>62</v>
      </c>
      <c r="C8" s="4"/>
      <c r="D8" s="6"/>
    </row>
    <row r="9" spans="2:4" ht="49.5" customHeight="1">
      <c r="B9" s="4" t="s">
        <v>63</v>
      </c>
      <c r="C9" s="4"/>
      <c r="D9" s="6"/>
    </row>
    <row r="10" spans="2:4" ht="45.75" customHeight="1">
      <c r="B10" s="4" t="s">
        <v>64</v>
      </c>
      <c r="C10" s="4"/>
      <c r="D10" s="6"/>
    </row>
    <row r="11" spans="2:4" ht="33" customHeight="1">
      <c r="B11" s="4" t="s">
        <v>6</v>
      </c>
      <c r="C11" s="4"/>
      <c r="D11" s="6"/>
    </row>
    <row r="12" spans="2:4" ht="33" customHeight="1">
      <c r="B12" s="4" t="s">
        <v>65</v>
      </c>
      <c r="C12" s="4"/>
      <c r="D12" s="6"/>
    </row>
    <row r="13" spans="2:4" ht="15" customHeight="1">
      <c r="B13" s="4" t="s">
        <v>0</v>
      </c>
      <c r="C13" s="4"/>
      <c r="D13" s="6"/>
    </row>
    <row r="14" spans="2:4" ht="32.25" customHeight="1">
      <c r="B14" s="4" t="s">
        <v>13</v>
      </c>
      <c r="C14" s="4"/>
      <c r="D14" s="6"/>
    </row>
    <row r="15" spans="2:4" ht="33.75" customHeight="1">
      <c r="B15" s="4" t="s">
        <v>12</v>
      </c>
      <c r="C15" s="4"/>
      <c r="D15" s="6"/>
    </row>
    <row r="16" spans="2:4" ht="15" customHeight="1">
      <c r="B16" s="4" t="s">
        <v>11</v>
      </c>
      <c r="C16" s="4"/>
      <c r="D16" s="6"/>
    </row>
    <row r="17" spans="2:4" ht="15" customHeight="1">
      <c r="B17" s="4" t="s">
        <v>9</v>
      </c>
      <c r="C17" s="4"/>
      <c r="D17" s="6"/>
    </row>
    <row r="18" spans="2:4" ht="32.25" customHeight="1">
      <c r="B18" s="4" t="s">
        <v>66</v>
      </c>
      <c r="C18" s="4"/>
      <c r="D18" s="6"/>
    </row>
    <row r="19" spans="2:4" ht="35.25" customHeight="1">
      <c r="B19" s="4" t="s">
        <v>67</v>
      </c>
      <c r="C19" s="4"/>
      <c r="D19" s="6"/>
    </row>
    <row r="20" spans="2:4" ht="15" customHeight="1">
      <c r="B20" s="4" t="s">
        <v>0</v>
      </c>
      <c r="C20" s="4"/>
      <c r="D20" s="6"/>
    </row>
    <row r="21" spans="2:4" ht="15" customHeight="1">
      <c r="B21" s="4" t="s">
        <v>3</v>
      </c>
      <c r="C21" s="4"/>
      <c r="D21" s="6"/>
    </row>
    <row r="22" spans="2:4" ht="15" customHeight="1">
      <c r="B22" s="4" t="s">
        <v>4</v>
      </c>
      <c r="C22" s="4"/>
      <c r="D22" s="6"/>
    </row>
    <row r="23" spans="2:4" ht="15" customHeight="1">
      <c r="B23" s="4" t="s">
        <v>5</v>
      </c>
      <c r="C23" s="4"/>
      <c r="D23" s="6"/>
    </row>
    <row r="24" spans="2:4" ht="15" customHeight="1">
      <c r="B24" s="4" t="s">
        <v>16</v>
      </c>
      <c r="C24" s="4"/>
      <c r="D24" s="6"/>
    </row>
    <row r="25" spans="2:4" ht="15" customHeight="1">
      <c r="B25" s="4" t="s">
        <v>17</v>
      </c>
      <c r="C25" s="4"/>
      <c r="D25" s="6"/>
    </row>
    <row r="26" spans="2:4" ht="15.75" customHeight="1">
      <c r="B26" s="4" t="s">
        <v>18</v>
      </c>
      <c r="C26" s="4"/>
      <c r="D26" s="6" t="s">
        <v>60</v>
      </c>
    </row>
    <row r="27" spans="2:4" ht="15" customHeight="1">
      <c r="B27" s="4" t="s">
        <v>2</v>
      </c>
      <c r="C27" s="4"/>
      <c r="D27" s="6" t="s">
        <v>60</v>
      </c>
    </row>
    <row r="28" spans="2:4" ht="15" customHeight="1">
      <c r="B28" s="4" t="s">
        <v>1</v>
      </c>
      <c r="C28" s="4"/>
      <c r="D28" s="6" t="s">
        <v>60</v>
      </c>
    </row>
    <row r="29" spans="2:4" ht="15" customHeight="1">
      <c r="B29" s="4" t="s">
        <v>7</v>
      </c>
      <c r="C29" s="4"/>
      <c r="D29" s="6" t="s">
        <v>60</v>
      </c>
    </row>
    <row r="30" spans="2:4" ht="15" customHeight="1">
      <c r="B30" s="4" t="s">
        <v>8</v>
      </c>
      <c r="C30" s="4"/>
      <c r="D30" s="6" t="s">
        <v>60</v>
      </c>
    </row>
    <row r="31" spans="2:4" ht="30.75" customHeight="1">
      <c r="B31" s="4" t="s">
        <v>68</v>
      </c>
      <c r="C31" s="4"/>
      <c r="D31" s="6" t="s">
        <v>60</v>
      </c>
    </row>
    <row r="32" spans="2:4" ht="15" customHeight="1">
      <c r="B32" s="4" t="s">
        <v>0</v>
      </c>
      <c r="C32" s="4"/>
      <c r="D32" s="6" t="s">
        <v>60</v>
      </c>
    </row>
    <row r="33" spans="2:4" ht="15" customHeight="1">
      <c r="B33" s="4" t="s">
        <v>14</v>
      </c>
      <c r="C33" s="4"/>
      <c r="D33" s="6" t="s">
        <v>60</v>
      </c>
    </row>
    <row r="34" spans="2:4" ht="15" customHeight="1">
      <c r="B34" s="4" t="s">
        <v>15</v>
      </c>
      <c r="C34" s="4"/>
      <c r="D34" s="6" t="s">
        <v>60</v>
      </c>
    </row>
    <row r="35" spans="2:4" ht="15" customHeight="1">
      <c r="B35" s="4" t="s">
        <v>40</v>
      </c>
      <c r="C35" s="4"/>
      <c r="D35" s="6" t="s">
        <v>60</v>
      </c>
    </row>
    <row r="36" spans="2:4" ht="15" customHeight="1">
      <c r="B36" s="4" t="s">
        <v>41</v>
      </c>
      <c r="C36" s="4"/>
      <c r="D36" s="6" t="s">
        <v>60</v>
      </c>
    </row>
    <row r="37" spans="2:4" ht="15" customHeight="1">
      <c r="B37" s="4" t="s">
        <v>37</v>
      </c>
      <c r="C37" s="4"/>
      <c r="D37" s="6" t="s">
        <v>60</v>
      </c>
    </row>
    <row r="38" spans="2:4" ht="17.25" customHeight="1">
      <c r="B38" s="4" t="s">
        <v>38</v>
      </c>
      <c r="C38" s="4"/>
      <c r="D38" s="6" t="s">
        <v>60</v>
      </c>
    </row>
    <row r="39" spans="2:4" ht="15" customHeight="1">
      <c r="B39" s="4" t="s">
        <v>19</v>
      </c>
      <c r="C39" s="4"/>
      <c r="D39" s="6" t="s">
        <v>60</v>
      </c>
    </row>
    <row r="40" spans="2:4" ht="15" customHeight="1">
      <c r="B40" s="4" t="s">
        <v>39</v>
      </c>
      <c r="C40" s="4"/>
      <c r="D40" s="6" t="s">
        <v>60</v>
      </c>
    </row>
    <row r="41" spans="2:4" ht="15" customHeight="1">
      <c r="B41" s="4" t="s">
        <v>35</v>
      </c>
      <c r="C41" s="4"/>
      <c r="D41" s="6" t="s">
        <v>60</v>
      </c>
    </row>
    <row r="42" spans="2:4" ht="15" customHeight="1">
      <c r="B42" s="4" t="s">
        <v>34</v>
      </c>
      <c r="C42" s="4"/>
      <c r="D42" s="6" t="s">
        <v>60</v>
      </c>
    </row>
    <row r="43" spans="2:4" ht="15" customHeight="1">
      <c r="B43" s="4" t="s">
        <v>42</v>
      </c>
      <c r="C43" s="4"/>
      <c r="D43" s="6" t="s">
        <v>60</v>
      </c>
    </row>
    <row r="44" spans="2:4" ht="15" customHeight="1">
      <c r="B44" s="4" t="s">
        <v>9</v>
      </c>
      <c r="C44" s="4"/>
      <c r="D44" s="6" t="s">
        <v>60</v>
      </c>
    </row>
    <row r="45" spans="2:4" ht="15" customHeight="1">
      <c r="B45" s="4" t="s">
        <v>32</v>
      </c>
      <c r="C45" s="4"/>
      <c r="D45" s="6" t="s">
        <v>60</v>
      </c>
    </row>
    <row r="46" spans="2:4" ht="32.25" customHeight="1">
      <c r="B46" s="4" t="s">
        <v>69</v>
      </c>
      <c r="C46" s="4"/>
      <c r="D46" s="6" t="s">
        <v>60</v>
      </c>
    </row>
    <row r="47" spans="2:4" ht="15" customHeight="1">
      <c r="B47" s="4" t="s">
        <v>0</v>
      </c>
      <c r="C47" s="4"/>
      <c r="D47" s="6" t="s">
        <v>60</v>
      </c>
    </row>
    <row r="48" spans="2:4" ht="15" customHeight="1">
      <c r="B48" s="4" t="s">
        <v>21</v>
      </c>
      <c r="C48" s="4"/>
      <c r="D48" s="6" t="s">
        <v>60</v>
      </c>
    </row>
    <row r="49" spans="2:4" ht="15" customHeight="1">
      <c r="B49" s="4" t="s">
        <v>22</v>
      </c>
      <c r="C49" s="4"/>
      <c r="D49" s="6" t="s">
        <v>60</v>
      </c>
    </row>
    <row r="50" spans="2:4" ht="15" customHeight="1">
      <c r="B50" s="4" t="s">
        <v>23</v>
      </c>
      <c r="C50" s="4"/>
      <c r="D50" s="6" t="s">
        <v>60</v>
      </c>
    </row>
    <row r="51" spans="2:4" ht="15" customHeight="1">
      <c r="B51" s="4" t="s">
        <v>24</v>
      </c>
      <c r="C51" s="4"/>
      <c r="D51" s="6"/>
    </row>
    <row r="52" spans="2:4" ht="15" customHeight="1">
      <c r="B52" s="4" t="s">
        <v>25</v>
      </c>
      <c r="C52" s="4"/>
      <c r="D52" s="6" t="s">
        <v>60</v>
      </c>
    </row>
    <row r="53" spans="2:4" ht="15" customHeight="1">
      <c r="B53" s="4" t="s">
        <v>28</v>
      </c>
      <c r="C53" s="4"/>
      <c r="D53" s="6" t="s">
        <v>60</v>
      </c>
    </row>
    <row r="54" spans="2:4" ht="15" customHeight="1">
      <c r="B54" s="4" t="s">
        <v>29</v>
      </c>
      <c r="C54" s="4"/>
      <c r="D54" s="6" t="s">
        <v>60</v>
      </c>
    </row>
    <row r="55" spans="2:4" ht="15" customHeight="1">
      <c r="B55" s="4" t="s">
        <v>30</v>
      </c>
      <c r="C55" s="4"/>
      <c r="D55" s="6" t="s">
        <v>60</v>
      </c>
    </row>
    <row r="56" spans="2:4" ht="15" customHeight="1">
      <c r="B56" s="4" t="s">
        <v>36</v>
      </c>
      <c r="C56" s="4"/>
      <c r="D56" s="6" t="s">
        <v>60</v>
      </c>
    </row>
    <row r="57" spans="2:4" ht="15" customHeight="1">
      <c r="B57" s="4" t="s">
        <v>20</v>
      </c>
      <c r="C57" s="4"/>
      <c r="D57" s="6" t="s">
        <v>60</v>
      </c>
    </row>
    <row r="58" spans="2:4" ht="15" customHeight="1">
      <c r="B58" s="4" t="s">
        <v>26</v>
      </c>
      <c r="C58" s="4"/>
      <c r="D58" s="6" t="s">
        <v>60</v>
      </c>
    </row>
    <row r="59" spans="2:4" ht="15" customHeight="1">
      <c r="B59" s="4" t="s">
        <v>27</v>
      </c>
      <c r="C59" s="4"/>
      <c r="D59" s="6" t="s">
        <v>60</v>
      </c>
    </row>
    <row r="60" spans="2:4" ht="15" customHeight="1">
      <c r="B60" s="4" t="s">
        <v>31</v>
      </c>
      <c r="C60" s="4"/>
      <c r="D60" s="6" t="s">
        <v>60</v>
      </c>
    </row>
    <row r="61" spans="2:4" ht="46.5" customHeight="1">
      <c r="B61" s="4" t="s">
        <v>70</v>
      </c>
      <c r="C61" s="4"/>
      <c r="D61" s="6" t="s">
        <v>60</v>
      </c>
    </row>
    <row r="62" spans="2:4" ht="15" customHeight="1">
      <c r="B62" s="4" t="s">
        <v>0</v>
      </c>
      <c r="C62" s="4"/>
      <c r="D62" s="6" t="s">
        <v>60</v>
      </c>
    </row>
    <row r="63" spans="2:4" ht="15" customHeight="1">
      <c r="B63" s="4" t="s">
        <v>43</v>
      </c>
      <c r="C63" s="4"/>
      <c r="D63" s="6" t="s">
        <v>60</v>
      </c>
    </row>
    <row r="64" spans="2:4" ht="15" customHeight="1">
      <c r="B64" s="4" t="s">
        <v>33</v>
      </c>
      <c r="C64" s="4"/>
      <c r="D64" s="6" t="s">
        <v>60</v>
      </c>
    </row>
    <row r="65" spans="2:4" ht="15" customHeight="1">
      <c r="B65" s="4" t="s">
        <v>44</v>
      </c>
      <c r="C65" s="4"/>
      <c r="D65" s="6" t="s">
        <v>60</v>
      </c>
    </row>
    <row r="66" spans="2:4" ht="15" customHeight="1">
      <c r="B66" s="4" t="s">
        <v>45</v>
      </c>
      <c r="C66" s="4"/>
      <c r="D66" s="6" t="s">
        <v>60</v>
      </c>
    </row>
    <row r="67" spans="2:4" ht="15" customHeight="1">
      <c r="B67" s="4" t="s">
        <v>46</v>
      </c>
      <c r="C67" s="4"/>
      <c r="D67" s="6" t="s">
        <v>60</v>
      </c>
    </row>
    <row r="68" spans="2:4" ht="15" customHeight="1">
      <c r="B68" s="4" t="s">
        <v>47</v>
      </c>
      <c r="C68" s="4"/>
      <c r="D68" s="6" t="s">
        <v>60</v>
      </c>
    </row>
    <row r="69" spans="2:4" ht="15" customHeight="1">
      <c r="B69" s="4" t="s">
        <v>48</v>
      </c>
      <c r="C69" s="4"/>
      <c r="D69" s="6" t="s">
        <v>60</v>
      </c>
    </row>
    <row r="70" spans="2:4" ht="15" customHeight="1">
      <c r="B70" s="4" t="s">
        <v>49</v>
      </c>
      <c r="C70" s="4"/>
      <c r="D70" s="6" t="s">
        <v>60</v>
      </c>
    </row>
    <row r="71" spans="2:4" ht="15" customHeight="1">
      <c r="B71" s="4" t="s">
        <v>54</v>
      </c>
      <c r="C71" s="4"/>
      <c r="D71" s="6" t="s">
        <v>60</v>
      </c>
    </row>
    <row r="72" spans="2:4" ht="15" customHeight="1">
      <c r="B72" s="4" t="s">
        <v>50</v>
      </c>
      <c r="C72" s="4"/>
      <c r="D72" s="6" t="s">
        <v>60</v>
      </c>
    </row>
    <row r="73" spans="2:4" ht="15" customHeight="1">
      <c r="B73" s="4" t="s">
        <v>51</v>
      </c>
      <c r="C73" s="4"/>
      <c r="D73" s="6" t="s">
        <v>60</v>
      </c>
    </row>
    <row r="74" spans="2:4" ht="15" customHeight="1">
      <c r="B74" s="4" t="s">
        <v>52</v>
      </c>
      <c r="C74" s="4"/>
      <c r="D74" s="6" t="s">
        <v>60</v>
      </c>
    </row>
    <row r="75" spans="2:4" ht="15" customHeight="1">
      <c r="B75" s="4" t="s">
        <v>53</v>
      </c>
      <c r="C75" s="4"/>
      <c r="D75" s="6" t="s">
        <v>60</v>
      </c>
    </row>
    <row r="76" ht="21" customHeight="1"/>
    <row r="77" ht="21" customHeight="1"/>
    <row r="78" ht="21" customHeight="1"/>
    <row r="79" ht="21" customHeight="1"/>
    <row r="80" ht="21" customHeight="1"/>
    <row r="81" ht="21" customHeight="1"/>
    <row r="83" spans="2:5" ht="15.75">
      <c r="B83" s="105" t="s">
        <v>71</v>
      </c>
      <c r="C83" s="105"/>
      <c r="D83" s="105"/>
      <c r="E83" s="105"/>
    </row>
    <row r="85" spans="2:5" ht="31.5" customHeight="1">
      <c r="B85" s="108" t="s">
        <v>58</v>
      </c>
      <c r="C85" s="108" t="s">
        <v>121</v>
      </c>
      <c r="D85" s="108" t="s">
        <v>72</v>
      </c>
      <c r="E85" s="110" t="s">
        <v>73</v>
      </c>
    </row>
    <row r="86" spans="2:5" ht="15.75" customHeight="1">
      <c r="B86" s="109"/>
      <c r="C86" s="109"/>
      <c r="D86" s="109"/>
      <c r="E86" s="110"/>
    </row>
    <row r="87" spans="2:5" ht="29.25" customHeight="1">
      <c r="B87" s="5" t="s">
        <v>167</v>
      </c>
      <c r="C87" s="3"/>
      <c r="D87" s="15"/>
      <c r="E87" s="19">
        <f>E88+E91</f>
        <v>0</v>
      </c>
    </row>
    <row r="88" spans="2:5" ht="15" customHeight="1">
      <c r="B88" s="5" t="s">
        <v>134</v>
      </c>
      <c r="C88" s="3">
        <v>2</v>
      </c>
      <c r="D88" s="10"/>
      <c r="E88" s="19">
        <f>E89+E90</f>
        <v>0</v>
      </c>
    </row>
    <row r="89" spans="2:5" ht="15" customHeight="1">
      <c r="B89" s="4" t="s">
        <v>142</v>
      </c>
      <c r="C89" s="9">
        <v>2</v>
      </c>
      <c r="D89" s="13" t="s">
        <v>166</v>
      </c>
      <c r="E89" s="20"/>
    </row>
    <row r="90" spans="2:5" ht="15" customHeight="1">
      <c r="B90" s="4" t="s">
        <v>151</v>
      </c>
      <c r="C90" s="9">
        <v>2</v>
      </c>
      <c r="D90" s="13"/>
      <c r="E90" s="20"/>
    </row>
    <row r="91" spans="2:5" ht="15" customHeight="1">
      <c r="B91" s="5" t="s">
        <v>144</v>
      </c>
      <c r="C91" s="3">
        <v>4</v>
      </c>
      <c r="D91" s="10"/>
      <c r="E91" s="19">
        <f>E93+E92</f>
        <v>0</v>
      </c>
    </row>
    <row r="92" spans="2:5" ht="30.75" customHeight="1">
      <c r="B92" s="4" t="s">
        <v>145</v>
      </c>
      <c r="C92" s="9">
        <v>4</v>
      </c>
      <c r="D92" s="13" t="s">
        <v>166</v>
      </c>
      <c r="E92" s="20"/>
    </row>
    <row r="93" spans="2:5" ht="15" customHeight="1">
      <c r="B93" s="4"/>
      <c r="C93" s="9"/>
      <c r="D93" s="13"/>
      <c r="E93" s="20"/>
    </row>
    <row r="94" spans="2:5" ht="15" customHeight="1">
      <c r="B94" s="4" t="s">
        <v>60</v>
      </c>
      <c r="C94" s="9"/>
      <c r="D94" s="14" t="s">
        <v>60</v>
      </c>
      <c r="E94" s="19" t="s">
        <v>60</v>
      </c>
    </row>
    <row r="95" spans="2:5" ht="15" customHeight="1">
      <c r="B95" s="5" t="s">
        <v>168</v>
      </c>
      <c r="C95" s="3"/>
      <c r="D95" s="15"/>
      <c r="E95" s="19">
        <f>E96+E99</f>
        <v>0</v>
      </c>
    </row>
    <row r="96" spans="2:5" ht="15" customHeight="1">
      <c r="B96" s="5" t="s">
        <v>139</v>
      </c>
      <c r="C96" s="3">
        <v>2</v>
      </c>
      <c r="D96" s="15"/>
      <c r="E96" s="19">
        <f>E97+E98</f>
        <v>0</v>
      </c>
    </row>
    <row r="97" spans="2:5" ht="15" customHeight="1">
      <c r="B97" s="4" t="s">
        <v>122</v>
      </c>
      <c r="C97" s="6">
        <v>2</v>
      </c>
      <c r="D97" s="13" t="s">
        <v>123</v>
      </c>
      <c r="E97" s="19"/>
    </row>
    <row r="98" spans="2:5" ht="15" customHeight="1">
      <c r="B98" s="4" t="s">
        <v>129</v>
      </c>
      <c r="C98" s="9">
        <v>2</v>
      </c>
      <c r="D98" s="13" t="s">
        <v>130</v>
      </c>
      <c r="E98" s="19"/>
    </row>
    <row r="99" spans="2:5" ht="30.75" customHeight="1">
      <c r="B99" s="5" t="s">
        <v>140</v>
      </c>
      <c r="C99" s="3">
        <v>4</v>
      </c>
      <c r="D99" s="10"/>
      <c r="E99" s="19">
        <f>E100+E101</f>
        <v>0</v>
      </c>
    </row>
    <row r="100" spans="2:5" ht="31.5" customHeight="1">
      <c r="B100" s="4" t="s">
        <v>170</v>
      </c>
      <c r="C100" s="9">
        <v>4</v>
      </c>
      <c r="D100" s="13" t="s">
        <v>206</v>
      </c>
      <c r="E100" s="19"/>
    </row>
    <row r="101" spans="2:5" ht="54.75" customHeight="1">
      <c r="B101" s="4" t="s">
        <v>230</v>
      </c>
      <c r="C101" s="9">
        <v>4</v>
      </c>
      <c r="D101" s="13" t="s">
        <v>207</v>
      </c>
      <c r="E101" s="19"/>
    </row>
    <row r="102" spans="2:5" ht="17.25" customHeight="1">
      <c r="B102" s="4"/>
      <c r="C102" s="9"/>
      <c r="D102" s="13"/>
      <c r="E102" s="20"/>
    </row>
    <row r="103" spans="2:5" ht="15" customHeight="1">
      <c r="B103" s="5" t="s">
        <v>169</v>
      </c>
      <c r="C103" s="3"/>
      <c r="D103" s="10"/>
      <c r="E103" s="19">
        <f>E104+E125</f>
        <v>0</v>
      </c>
    </row>
    <row r="104" spans="2:5" ht="15" customHeight="1">
      <c r="B104" s="5" t="s">
        <v>149</v>
      </c>
      <c r="C104" s="3">
        <v>2</v>
      </c>
      <c r="D104" s="13" t="s">
        <v>208</v>
      </c>
      <c r="E104" s="19">
        <f>E105+E106+E107+E108+E109+E111+E112+E113+E114+E115+E117+E118+E119+E120+E122+E123</f>
        <v>0</v>
      </c>
    </row>
    <row r="105" spans="2:5" ht="15" customHeight="1">
      <c r="B105" s="4" t="s">
        <v>222</v>
      </c>
      <c r="C105" s="9">
        <v>2</v>
      </c>
      <c r="D105" s="13">
        <v>211</v>
      </c>
      <c r="E105" s="19"/>
    </row>
    <row r="106" spans="2:5" ht="15" customHeight="1">
      <c r="B106" s="4" t="s">
        <v>83</v>
      </c>
      <c r="C106" s="9">
        <v>2</v>
      </c>
      <c r="D106" s="13">
        <v>212</v>
      </c>
      <c r="E106" s="19"/>
    </row>
    <row r="107" spans="2:5" ht="15" customHeight="1">
      <c r="B107" s="4" t="s">
        <v>84</v>
      </c>
      <c r="C107" s="9">
        <v>2</v>
      </c>
      <c r="D107" s="13" t="s">
        <v>228</v>
      </c>
      <c r="E107" s="19"/>
    </row>
    <row r="108" spans="2:5" ht="15" customHeight="1">
      <c r="B108" s="4" t="s">
        <v>88</v>
      </c>
      <c r="C108" s="9">
        <v>2</v>
      </c>
      <c r="D108" s="13">
        <v>221</v>
      </c>
      <c r="E108" s="19"/>
    </row>
    <row r="109" spans="2:5" ht="15" customHeight="1">
      <c r="B109" s="4" t="s">
        <v>55</v>
      </c>
      <c r="C109" s="9">
        <v>2</v>
      </c>
      <c r="D109" s="13">
        <v>222</v>
      </c>
      <c r="E109" s="19"/>
    </row>
    <row r="110" spans="2:5" ht="15" customHeight="1">
      <c r="B110" s="5" t="s">
        <v>174</v>
      </c>
      <c r="C110" s="3">
        <v>2</v>
      </c>
      <c r="D110" s="10" t="s">
        <v>172</v>
      </c>
      <c r="E110" s="19">
        <f>E111+E112+E113</f>
        <v>0</v>
      </c>
    </row>
    <row r="111" spans="2:5" ht="15" customHeight="1">
      <c r="B111" s="4" t="s">
        <v>89</v>
      </c>
      <c r="C111" s="9">
        <v>2</v>
      </c>
      <c r="D111" s="13" t="s">
        <v>85</v>
      </c>
      <c r="E111" s="19"/>
    </row>
    <row r="112" spans="2:5" ht="15" customHeight="1">
      <c r="B112" s="4" t="s">
        <v>92</v>
      </c>
      <c r="C112" s="9">
        <v>2</v>
      </c>
      <c r="D112" s="13" t="s">
        <v>86</v>
      </c>
      <c r="E112" s="19"/>
    </row>
    <row r="113" spans="2:5" ht="15" customHeight="1">
      <c r="B113" s="4" t="s">
        <v>90</v>
      </c>
      <c r="C113" s="9">
        <v>2</v>
      </c>
      <c r="D113" s="13" t="s">
        <v>87</v>
      </c>
      <c r="E113" s="19"/>
    </row>
    <row r="114" spans="2:5" ht="15" customHeight="1">
      <c r="B114" s="4" t="s">
        <v>91</v>
      </c>
      <c r="C114" s="9">
        <v>2</v>
      </c>
      <c r="D114" s="13">
        <v>225</v>
      </c>
      <c r="E114" s="19"/>
    </row>
    <row r="115" spans="2:5" ht="15" customHeight="1">
      <c r="B115" s="4" t="s">
        <v>93</v>
      </c>
      <c r="C115" s="9">
        <v>2</v>
      </c>
      <c r="D115" s="13">
        <v>226</v>
      </c>
      <c r="E115" s="19"/>
    </row>
    <row r="116" spans="2:5" ht="15" customHeight="1">
      <c r="B116" s="5" t="s">
        <v>108</v>
      </c>
      <c r="C116" s="3">
        <v>2</v>
      </c>
      <c r="D116" s="10" t="s">
        <v>127</v>
      </c>
      <c r="E116" s="19">
        <f>E117+E118+E119</f>
        <v>0</v>
      </c>
    </row>
    <row r="117" spans="2:5" ht="15" customHeight="1">
      <c r="B117" s="4" t="s">
        <v>56</v>
      </c>
      <c r="C117" s="9">
        <v>2</v>
      </c>
      <c r="D117" s="13">
        <v>290</v>
      </c>
      <c r="E117" s="19"/>
    </row>
    <row r="118" spans="2:5" ht="15" customHeight="1">
      <c r="B118" s="4" t="s">
        <v>216</v>
      </c>
      <c r="C118" s="9">
        <v>2</v>
      </c>
      <c r="D118" s="13">
        <v>290</v>
      </c>
      <c r="E118" s="19"/>
    </row>
    <row r="119" spans="2:5" ht="15" customHeight="1">
      <c r="B119" s="4" t="s">
        <v>215</v>
      </c>
      <c r="C119" s="9">
        <v>2</v>
      </c>
      <c r="D119" s="13" t="s">
        <v>127</v>
      </c>
      <c r="E119" s="19"/>
    </row>
    <row r="120" spans="2:5" ht="15" customHeight="1">
      <c r="B120" s="4" t="s">
        <v>74</v>
      </c>
      <c r="C120" s="9">
        <v>2</v>
      </c>
      <c r="D120" s="13">
        <v>310</v>
      </c>
      <c r="E120" s="19"/>
    </row>
    <row r="121" spans="2:5" ht="15" customHeight="1">
      <c r="B121" s="5" t="s">
        <v>175</v>
      </c>
      <c r="C121" s="3">
        <v>2</v>
      </c>
      <c r="D121" s="10" t="s">
        <v>165</v>
      </c>
      <c r="E121" s="19">
        <f>E122+E123</f>
        <v>0</v>
      </c>
    </row>
    <row r="122" spans="2:5" ht="15" customHeight="1">
      <c r="B122" s="4" t="s">
        <v>95</v>
      </c>
      <c r="C122" s="9">
        <v>2</v>
      </c>
      <c r="D122" s="13" t="s">
        <v>98</v>
      </c>
      <c r="E122" s="19"/>
    </row>
    <row r="123" spans="2:5" ht="15" customHeight="1">
      <c r="B123" s="4" t="s">
        <v>94</v>
      </c>
      <c r="C123" s="9">
        <v>2</v>
      </c>
      <c r="D123" s="13" t="s">
        <v>99</v>
      </c>
      <c r="E123" s="19"/>
    </row>
    <row r="124" spans="2:5" ht="15" customHeight="1">
      <c r="B124" s="5"/>
      <c r="C124" s="3"/>
      <c r="D124" s="10"/>
      <c r="E124" s="19"/>
    </row>
    <row r="125" spans="2:5" ht="15" customHeight="1">
      <c r="B125" s="5" t="s">
        <v>150</v>
      </c>
      <c r="C125" s="3">
        <v>4</v>
      </c>
      <c r="D125" s="10"/>
      <c r="E125" s="19">
        <f>E127+E147</f>
        <v>0</v>
      </c>
    </row>
    <row r="126" spans="2:5" ht="15" customHeight="1">
      <c r="B126" s="4"/>
      <c r="C126" s="9"/>
      <c r="D126" s="14"/>
      <c r="E126" s="20"/>
    </row>
    <row r="127" spans="2:5" ht="29.25" customHeight="1">
      <c r="B127" s="5" t="s">
        <v>205</v>
      </c>
      <c r="C127" s="3">
        <v>4</v>
      </c>
      <c r="D127" s="10" t="s">
        <v>209</v>
      </c>
      <c r="E127" s="19">
        <f>E128+E129+E130+E131+E132+E134+E135+E136+E137+E138+E140+E141+E142+E143+E145+E146</f>
        <v>0</v>
      </c>
    </row>
    <row r="128" spans="2:5" ht="15" customHeight="1">
      <c r="B128" s="4" t="s">
        <v>222</v>
      </c>
      <c r="C128" s="9">
        <v>4</v>
      </c>
      <c r="D128" s="13">
        <v>211</v>
      </c>
      <c r="E128" s="20"/>
    </row>
    <row r="129" spans="2:5" ht="15" customHeight="1">
      <c r="B129" s="4" t="s">
        <v>83</v>
      </c>
      <c r="C129" s="9">
        <v>4</v>
      </c>
      <c r="D129" s="13">
        <v>212</v>
      </c>
      <c r="E129" s="20"/>
    </row>
    <row r="130" spans="2:5" ht="15" customHeight="1">
      <c r="B130" s="4" t="s">
        <v>84</v>
      </c>
      <c r="C130" s="9">
        <v>4</v>
      </c>
      <c r="D130" s="13">
        <v>213</v>
      </c>
      <c r="E130" s="20"/>
    </row>
    <row r="131" spans="2:5" ht="15" customHeight="1">
      <c r="B131" s="4" t="s">
        <v>88</v>
      </c>
      <c r="C131" s="9">
        <v>4</v>
      </c>
      <c r="D131" s="13">
        <v>221</v>
      </c>
      <c r="E131" s="20"/>
    </row>
    <row r="132" spans="2:5" ht="15" customHeight="1">
      <c r="B132" s="4" t="s">
        <v>55</v>
      </c>
      <c r="C132" s="9">
        <v>4</v>
      </c>
      <c r="D132" s="13">
        <v>222</v>
      </c>
      <c r="E132" s="20"/>
    </row>
    <row r="133" spans="2:5" ht="15" customHeight="1">
      <c r="B133" s="5" t="s">
        <v>174</v>
      </c>
      <c r="C133" s="3">
        <v>4</v>
      </c>
      <c r="D133" s="10" t="s">
        <v>172</v>
      </c>
      <c r="E133" s="19">
        <f>E134+E135+E136</f>
        <v>0</v>
      </c>
    </row>
    <row r="134" spans="2:5" ht="15" customHeight="1">
      <c r="B134" s="4" t="s">
        <v>89</v>
      </c>
      <c r="C134" s="9">
        <v>4</v>
      </c>
      <c r="D134" s="13" t="s">
        <v>85</v>
      </c>
      <c r="E134" s="20"/>
    </row>
    <row r="135" spans="2:5" ht="15" customHeight="1">
      <c r="B135" s="4" t="s">
        <v>92</v>
      </c>
      <c r="C135" s="9">
        <v>4</v>
      </c>
      <c r="D135" s="13" t="s">
        <v>86</v>
      </c>
      <c r="E135" s="20"/>
    </row>
    <row r="136" spans="2:5" ht="15" customHeight="1">
      <c r="B136" s="4" t="s">
        <v>90</v>
      </c>
      <c r="C136" s="9">
        <v>4</v>
      </c>
      <c r="D136" s="13" t="s">
        <v>87</v>
      </c>
      <c r="E136" s="20"/>
    </row>
    <row r="137" spans="2:5" ht="15" customHeight="1">
      <c r="B137" s="4" t="s">
        <v>91</v>
      </c>
      <c r="C137" s="9">
        <v>4</v>
      </c>
      <c r="D137" s="13">
        <v>225</v>
      </c>
      <c r="E137" s="20"/>
    </row>
    <row r="138" spans="2:5" ht="15" customHeight="1">
      <c r="B138" s="4" t="s">
        <v>93</v>
      </c>
      <c r="C138" s="9">
        <v>4</v>
      </c>
      <c r="D138" s="13">
        <v>226</v>
      </c>
      <c r="E138" s="20"/>
    </row>
    <row r="139" spans="2:5" ht="15" customHeight="1">
      <c r="B139" s="5" t="s">
        <v>108</v>
      </c>
      <c r="C139" s="3">
        <v>4</v>
      </c>
      <c r="D139" s="10" t="s">
        <v>127</v>
      </c>
      <c r="E139" s="19">
        <f>E140+E141+E142</f>
        <v>0</v>
      </c>
    </row>
    <row r="140" spans="2:5" ht="15" customHeight="1">
      <c r="B140" s="4" t="s">
        <v>56</v>
      </c>
      <c r="C140" s="9">
        <v>4</v>
      </c>
      <c r="D140" s="13">
        <v>290</v>
      </c>
      <c r="E140" s="20"/>
    </row>
    <row r="141" spans="2:5" ht="15" customHeight="1">
      <c r="B141" s="4" t="s">
        <v>216</v>
      </c>
      <c r="C141" s="9">
        <v>4</v>
      </c>
      <c r="D141" s="13">
        <v>290</v>
      </c>
      <c r="E141" s="20"/>
    </row>
    <row r="142" spans="2:5" ht="15" customHeight="1">
      <c r="B142" s="4" t="s">
        <v>215</v>
      </c>
      <c r="C142" s="9">
        <v>4</v>
      </c>
      <c r="D142" s="13" t="s">
        <v>127</v>
      </c>
      <c r="E142" s="20"/>
    </row>
    <row r="143" spans="2:5" ht="15" customHeight="1">
      <c r="B143" s="4" t="s">
        <v>74</v>
      </c>
      <c r="C143" s="9">
        <v>4</v>
      </c>
      <c r="D143" s="13">
        <v>310</v>
      </c>
      <c r="E143" s="20"/>
    </row>
    <row r="144" spans="2:5" ht="15" customHeight="1">
      <c r="B144" s="5" t="s">
        <v>176</v>
      </c>
      <c r="C144" s="3">
        <v>4</v>
      </c>
      <c r="D144" s="10" t="s">
        <v>165</v>
      </c>
      <c r="E144" s="19">
        <f>E145+E146</f>
        <v>0</v>
      </c>
    </row>
    <row r="145" spans="2:5" ht="15" customHeight="1">
      <c r="B145" s="4" t="s">
        <v>95</v>
      </c>
      <c r="C145" s="9">
        <v>4</v>
      </c>
      <c r="D145" s="13" t="s">
        <v>98</v>
      </c>
      <c r="E145" s="20"/>
    </row>
    <row r="146" spans="2:5" ht="15" customHeight="1">
      <c r="B146" s="4" t="s">
        <v>94</v>
      </c>
      <c r="C146" s="9">
        <v>4</v>
      </c>
      <c r="D146" s="13" t="s">
        <v>99</v>
      </c>
      <c r="E146" s="20"/>
    </row>
    <row r="147" spans="2:5" ht="61.5" customHeight="1">
      <c r="B147" s="5" t="s">
        <v>231</v>
      </c>
      <c r="C147" s="3">
        <v>4</v>
      </c>
      <c r="D147" s="10" t="s">
        <v>210</v>
      </c>
      <c r="E147" s="19">
        <f>E148+E149</f>
        <v>0</v>
      </c>
    </row>
    <row r="148" spans="2:5" ht="15" customHeight="1">
      <c r="B148" s="4" t="s">
        <v>82</v>
      </c>
      <c r="C148" s="9">
        <v>4</v>
      </c>
      <c r="D148" s="13">
        <v>211</v>
      </c>
      <c r="E148" s="20"/>
    </row>
    <row r="149" spans="2:5" ht="15" customHeight="1">
      <c r="B149" s="4" t="s">
        <v>84</v>
      </c>
      <c r="C149" s="9">
        <v>4</v>
      </c>
      <c r="D149" s="13">
        <v>213</v>
      </c>
      <c r="E149" s="20"/>
    </row>
    <row r="150" spans="2:5" ht="15" customHeight="1">
      <c r="B150" s="21"/>
      <c r="C150" s="22"/>
      <c r="D150" s="23"/>
      <c r="E150" s="24"/>
    </row>
    <row r="151" spans="2:3" ht="15.75">
      <c r="B151" s="1" t="s">
        <v>104</v>
      </c>
      <c r="C151" s="1"/>
    </row>
    <row r="152" spans="2:3" ht="15.75">
      <c r="B152" s="1"/>
      <c r="C152" s="1"/>
    </row>
    <row r="153" spans="2:5" ht="15.75">
      <c r="B153" s="7" t="s">
        <v>76</v>
      </c>
      <c r="C153" s="7"/>
      <c r="D153" s="112"/>
      <c r="E153" s="112"/>
    </row>
    <row r="155" spans="2:5" ht="15.75">
      <c r="B155" s="111" t="s">
        <v>77</v>
      </c>
      <c r="C155" s="111"/>
      <c r="D155" s="111"/>
      <c r="E155" s="111"/>
    </row>
    <row r="157" spans="2:3" ht="15.75">
      <c r="B157" s="1"/>
      <c r="C157" s="1"/>
    </row>
    <row r="160" spans="2:3" ht="15.75">
      <c r="B160" s="1" t="s">
        <v>105</v>
      </c>
      <c r="C160" s="1"/>
    </row>
    <row r="162" spans="2:5" ht="15.75">
      <c r="B162" s="1" t="s">
        <v>81</v>
      </c>
      <c r="C162" s="1"/>
      <c r="D162" s="112"/>
      <c r="E162" s="112"/>
    </row>
    <row r="164" spans="2:5" ht="15.75">
      <c r="B164" s="104" t="s">
        <v>78</v>
      </c>
      <c r="C164" s="104"/>
      <c r="D164" s="104"/>
      <c r="E164" s="104"/>
    </row>
    <row r="166" spans="2:5" ht="15.75">
      <c r="B166" s="8" t="s">
        <v>79</v>
      </c>
      <c r="C166" s="8"/>
      <c r="D166" s="111"/>
      <c r="E166" s="111"/>
    </row>
    <row r="168" spans="2:5" ht="15.75">
      <c r="B168" s="104" t="s">
        <v>80</v>
      </c>
      <c r="C168" s="104"/>
      <c r="D168" s="104"/>
      <c r="E168" s="104"/>
    </row>
    <row r="170" spans="2:3" ht="15.75">
      <c r="B170" s="1" t="s">
        <v>101</v>
      </c>
      <c r="C170" s="1"/>
    </row>
    <row r="172" spans="2:3" ht="15.75">
      <c r="B172" s="1" t="s">
        <v>75</v>
      </c>
      <c r="C172" s="1"/>
    </row>
    <row r="174" spans="2:3" ht="15.75">
      <c r="B174" s="1"/>
      <c r="C174" s="1"/>
    </row>
    <row r="176" spans="2:3" ht="15.75">
      <c r="B176" s="1"/>
      <c r="C176" s="1"/>
    </row>
  </sheetData>
  <sheetProtection/>
  <mergeCells count="11">
    <mergeCell ref="B168:E168"/>
    <mergeCell ref="D166:E166"/>
    <mergeCell ref="D153:E153"/>
    <mergeCell ref="B155:E155"/>
    <mergeCell ref="D162:E162"/>
    <mergeCell ref="B164:E164"/>
    <mergeCell ref="B83:E83"/>
    <mergeCell ref="B85:B86"/>
    <mergeCell ref="D85:D86"/>
    <mergeCell ref="E85:E86"/>
    <mergeCell ref="C85:C86"/>
  </mergeCells>
  <printOptions/>
  <pageMargins left="0.17" right="0.23" top="0.2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2014-07-08T09:12:25Z</cp:lastPrinted>
  <dcterms:created xsi:type="dcterms:W3CDTF">1996-10-08T23:32:33Z</dcterms:created>
  <dcterms:modified xsi:type="dcterms:W3CDTF">2014-07-14T08:09:18Z</dcterms:modified>
  <cp:category/>
  <cp:version/>
  <cp:contentType/>
  <cp:contentStatus/>
</cp:coreProperties>
</file>